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angenet\Desktop\onp配布部数表_180907\"/>
    </mc:Choice>
  </mc:AlternateContent>
  <xr:revisionPtr revIDLastSave="0" documentId="13_ncr:1_{1234FFAA-8562-4B60-9293-7C15571F0789}" xr6:coauthVersionLast="36" xr6:coauthVersionMax="36" xr10:uidLastSave="{00000000-0000-0000-0000-000000000000}"/>
  <bookViews>
    <workbookView xWindow="11955" yWindow="180" windowWidth="16950" windowHeight="14250" xr2:uid="{00000000-000D-0000-FFFF-FFFF00000000}"/>
  </bookViews>
  <sheets>
    <sheet name="稲城市配布部数表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2" i="1" l="1"/>
  <c r="J12" i="1"/>
  <c r="L12" i="1" s="1"/>
  <c r="H12" i="1"/>
  <c r="F12" i="1"/>
  <c r="I12" i="1" s="1"/>
  <c r="G35" i="1" l="1"/>
  <c r="E35" i="1"/>
  <c r="D35" i="1"/>
  <c r="C35" i="1"/>
  <c r="B35" i="1"/>
  <c r="K34" i="1"/>
  <c r="J34" i="1"/>
  <c r="H34" i="1"/>
  <c r="F34" i="1"/>
  <c r="I34" i="1" s="1"/>
  <c r="K33" i="1"/>
  <c r="J33" i="1"/>
  <c r="H33" i="1"/>
  <c r="F33" i="1"/>
  <c r="I33" i="1" s="1"/>
  <c r="K32" i="1"/>
  <c r="J32" i="1"/>
  <c r="H32" i="1"/>
  <c r="F32" i="1"/>
  <c r="I32" i="1" s="1"/>
  <c r="K31" i="1"/>
  <c r="J31" i="1"/>
  <c r="H31" i="1"/>
  <c r="F31" i="1"/>
  <c r="I31" i="1" s="1"/>
  <c r="K30" i="1"/>
  <c r="J30" i="1"/>
  <c r="H30" i="1"/>
  <c r="F30" i="1"/>
  <c r="I30" i="1" s="1"/>
  <c r="K29" i="1"/>
  <c r="L29" i="1" s="1"/>
  <c r="J29" i="1"/>
  <c r="H29" i="1"/>
  <c r="F29" i="1"/>
  <c r="I29" i="1" s="1"/>
  <c r="K28" i="1"/>
  <c r="J28" i="1"/>
  <c r="H28" i="1"/>
  <c r="F28" i="1"/>
  <c r="I28" i="1" s="1"/>
  <c r="K27" i="1"/>
  <c r="L27" i="1" s="1"/>
  <c r="J27" i="1"/>
  <c r="H27" i="1"/>
  <c r="F27" i="1"/>
  <c r="I27" i="1" s="1"/>
  <c r="K26" i="1"/>
  <c r="J26" i="1"/>
  <c r="H26" i="1"/>
  <c r="F26" i="1"/>
  <c r="I26" i="1" s="1"/>
  <c r="K25" i="1"/>
  <c r="J25" i="1"/>
  <c r="H25" i="1"/>
  <c r="F25" i="1"/>
  <c r="I25" i="1" s="1"/>
  <c r="K24" i="1"/>
  <c r="J24" i="1"/>
  <c r="H24" i="1"/>
  <c r="F24" i="1"/>
  <c r="I24" i="1" s="1"/>
  <c r="K23" i="1"/>
  <c r="J23" i="1"/>
  <c r="H23" i="1"/>
  <c r="F23" i="1"/>
  <c r="I23" i="1" s="1"/>
  <c r="K22" i="1"/>
  <c r="J22" i="1"/>
  <c r="H22" i="1"/>
  <c r="F22" i="1"/>
  <c r="I22" i="1" s="1"/>
  <c r="K21" i="1"/>
  <c r="L21" i="1" s="1"/>
  <c r="J21" i="1"/>
  <c r="H21" i="1"/>
  <c r="F21" i="1"/>
  <c r="I21" i="1" s="1"/>
  <c r="K20" i="1"/>
  <c r="J20" i="1"/>
  <c r="H20" i="1"/>
  <c r="F20" i="1"/>
  <c r="I20" i="1" s="1"/>
  <c r="K19" i="1"/>
  <c r="J19" i="1"/>
  <c r="H19" i="1"/>
  <c r="F19" i="1"/>
  <c r="I19" i="1" s="1"/>
  <c r="K18" i="1"/>
  <c r="J18" i="1"/>
  <c r="H18" i="1"/>
  <c r="F18" i="1"/>
  <c r="I18" i="1" s="1"/>
  <c r="K17" i="1"/>
  <c r="J17" i="1"/>
  <c r="H17" i="1"/>
  <c r="F17" i="1"/>
  <c r="I17" i="1" s="1"/>
  <c r="K16" i="1"/>
  <c r="J16" i="1"/>
  <c r="H16" i="1"/>
  <c r="F16" i="1"/>
  <c r="I16" i="1" s="1"/>
  <c r="K15" i="1"/>
  <c r="J15" i="1"/>
  <c r="H15" i="1"/>
  <c r="F15" i="1"/>
  <c r="I15" i="1" s="1"/>
  <c r="K14" i="1"/>
  <c r="J14" i="1"/>
  <c r="H14" i="1"/>
  <c r="F14" i="1"/>
  <c r="I14" i="1" s="1"/>
  <c r="K13" i="1"/>
  <c r="J13" i="1"/>
  <c r="H13" i="1"/>
  <c r="F13" i="1"/>
  <c r="I13" i="1" s="1"/>
  <c r="H35" i="1"/>
  <c r="L23" i="1" l="1"/>
  <c r="L25" i="1"/>
  <c r="L26" i="1"/>
  <c r="L13" i="1"/>
  <c r="L19" i="1"/>
  <c r="L28" i="1"/>
  <c r="L20" i="1"/>
  <c r="L15" i="1"/>
  <c r="L17" i="1"/>
  <c r="L18" i="1"/>
  <c r="L31" i="1"/>
  <c r="L33" i="1"/>
  <c r="L34" i="1"/>
  <c r="F35" i="1"/>
  <c r="L16" i="1"/>
  <c r="L24" i="1"/>
  <c r="L32" i="1"/>
  <c r="K35" i="1"/>
  <c r="J35" i="1"/>
  <c r="L14" i="1"/>
  <c r="L22" i="1"/>
  <c r="L30" i="1"/>
  <c r="I35" i="1"/>
  <c r="L35" i="1" l="1"/>
</calcChain>
</file>

<file path=xl/sharedStrings.xml><?xml version="1.0" encoding="utf-8"?>
<sst xmlns="http://schemas.openxmlformats.org/spreadsheetml/2006/main" count="48" uniqueCount="45">
  <si>
    <t>※事業所を含む軒並み配布・・事業所配布予定数＋事業所を除く軒並み配布予定数</t>
    <rPh sb="1" eb="4">
      <t>ジギョウショ</t>
    </rPh>
    <rPh sb="5" eb="6">
      <t>フク</t>
    </rPh>
    <rPh sb="7" eb="9">
      <t>ノキナ</t>
    </rPh>
    <rPh sb="10" eb="12">
      <t>ハイフ</t>
    </rPh>
    <rPh sb="14" eb="17">
      <t>ジギョウショ</t>
    </rPh>
    <rPh sb="17" eb="19">
      <t>ハイフ</t>
    </rPh>
    <rPh sb="19" eb="22">
      <t>ヨテイスウ</t>
    </rPh>
    <rPh sb="23" eb="26">
      <t>ジギョウショ</t>
    </rPh>
    <rPh sb="27" eb="28">
      <t>ノゾ</t>
    </rPh>
    <rPh sb="29" eb="31">
      <t>ノキナ</t>
    </rPh>
    <rPh sb="32" eb="34">
      <t>ハイフ</t>
    </rPh>
    <rPh sb="34" eb="37">
      <t>ヨテイスウ</t>
    </rPh>
    <phoneticPr fontId="3"/>
  </si>
  <si>
    <t>地域</t>
    <rPh sb="0" eb="2">
      <t>チイキ</t>
    </rPh>
    <phoneticPr fontId="3"/>
  </si>
  <si>
    <t>一戸建</t>
    <rPh sb="0" eb="2">
      <t>イッコ</t>
    </rPh>
    <rPh sb="2" eb="3">
      <t>ダ</t>
    </rPh>
    <phoneticPr fontId="3"/>
  </si>
  <si>
    <t>集合住宅</t>
    <rPh sb="0" eb="2">
      <t>シュウゴウ</t>
    </rPh>
    <rPh sb="2" eb="4">
      <t>ジュウタク</t>
    </rPh>
    <phoneticPr fontId="3"/>
  </si>
  <si>
    <t>事業所</t>
    <rPh sb="0" eb="2">
      <t>ジギョウ</t>
    </rPh>
    <rPh sb="2" eb="3">
      <t>ショ</t>
    </rPh>
    <phoneticPr fontId="3"/>
  </si>
  <si>
    <t>配布予定数</t>
    <rPh sb="0" eb="2">
      <t>ハイフ</t>
    </rPh>
    <rPh sb="2" eb="5">
      <t>ヨテイスウ</t>
    </rPh>
    <phoneticPr fontId="3"/>
  </si>
  <si>
    <t>世帯数</t>
    <rPh sb="0" eb="3">
      <t>セタイスウ</t>
    </rPh>
    <phoneticPr fontId="3"/>
  </si>
  <si>
    <t>世帯人員</t>
    <rPh sb="0" eb="2">
      <t>セタイ</t>
    </rPh>
    <rPh sb="2" eb="3">
      <t>ジン</t>
    </rPh>
    <rPh sb="3" eb="4">
      <t>イン</t>
    </rPh>
    <phoneticPr fontId="3"/>
  </si>
  <si>
    <t>事業所数</t>
    <rPh sb="0" eb="3">
      <t>ジギョウショ</t>
    </rPh>
    <rPh sb="3" eb="4">
      <t>スウ</t>
    </rPh>
    <phoneticPr fontId="3"/>
  </si>
  <si>
    <t>戸建配布</t>
    <rPh sb="0" eb="2">
      <t>コダテ</t>
    </rPh>
    <rPh sb="2" eb="4">
      <t>ハイフ</t>
    </rPh>
    <phoneticPr fontId="3"/>
  </si>
  <si>
    <t>集合住宅配布</t>
    <rPh sb="0" eb="2">
      <t>シュウゴウ</t>
    </rPh>
    <rPh sb="2" eb="4">
      <t>ジュウタク</t>
    </rPh>
    <rPh sb="4" eb="6">
      <t>ハイフ</t>
    </rPh>
    <phoneticPr fontId="3"/>
  </si>
  <si>
    <t>事業所配布</t>
    <rPh sb="0" eb="3">
      <t>ジギョウショ</t>
    </rPh>
    <rPh sb="3" eb="5">
      <t>ハイフ</t>
    </rPh>
    <phoneticPr fontId="3"/>
  </si>
  <si>
    <t>事業所を除く軒並み配布</t>
    <rPh sb="0" eb="3">
      <t>ジギョウショ</t>
    </rPh>
    <rPh sb="4" eb="5">
      <t>ノゾ</t>
    </rPh>
    <rPh sb="6" eb="8">
      <t>ノキナ</t>
    </rPh>
    <rPh sb="9" eb="11">
      <t>ハイフ</t>
    </rPh>
    <phoneticPr fontId="3"/>
  </si>
  <si>
    <t>事業所を含む軒並み配布</t>
    <rPh sb="0" eb="3">
      <t>ジギョウショ</t>
    </rPh>
    <rPh sb="4" eb="5">
      <t>フク</t>
    </rPh>
    <rPh sb="6" eb="8">
      <t>ノキナ</t>
    </rPh>
    <rPh sb="9" eb="11">
      <t>ハイフ</t>
    </rPh>
    <phoneticPr fontId="3"/>
  </si>
  <si>
    <t>総数</t>
    <rPh sb="0" eb="2">
      <t>ソウスウ</t>
    </rPh>
    <phoneticPr fontId="3"/>
  </si>
  <si>
    <t>※戸建配布カバー率・・戸建世帯数に対し６０％</t>
    <rPh sb="1" eb="3">
      <t>コダテ</t>
    </rPh>
    <rPh sb="3" eb="5">
      <t>ハイフ</t>
    </rPh>
    <rPh sb="8" eb="9">
      <t>リツ</t>
    </rPh>
    <rPh sb="11" eb="13">
      <t>コダテ</t>
    </rPh>
    <rPh sb="13" eb="16">
      <t>セタイスウ</t>
    </rPh>
    <rPh sb="17" eb="18">
      <t>タイ</t>
    </rPh>
    <phoneticPr fontId="3"/>
  </si>
  <si>
    <t>※集合住宅配布カバー率・・集合住宅世帯数に対し６０％</t>
    <rPh sb="1" eb="3">
      <t>シュウゴウ</t>
    </rPh>
    <rPh sb="3" eb="5">
      <t>ジュウタク</t>
    </rPh>
    <rPh sb="5" eb="7">
      <t>ハイフ</t>
    </rPh>
    <rPh sb="10" eb="11">
      <t>リツ</t>
    </rPh>
    <rPh sb="13" eb="15">
      <t>シュウゴウ</t>
    </rPh>
    <rPh sb="15" eb="17">
      <t>ジュウタク</t>
    </rPh>
    <rPh sb="17" eb="20">
      <t>セタイスウ</t>
    </rPh>
    <rPh sb="21" eb="22">
      <t>タイ</t>
    </rPh>
    <phoneticPr fontId="3"/>
  </si>
  <si>
    <t>※事業所配布カバー率・・事業所数に対し４０％</t>
    <rPh sb="1" eb="4">
      <t>ジギョウショ</t>
    </rPh>
    <rPh sb="4" eb="6">
      <t>ハイフ</t>
    </rPh>
    <rPh sb="9" eb="10">
      <t>リツ</t>
    </rPh>
    <rPh sb="12" eb="15">
      <t>ジギョウショ</t>
    </rPh>
    <rPh sb="15" eb="16">
      <t>スウ</t>
    </rPh>
    <rPh sb="17" eb="18">
      <t>タイ</t>
    </rPh>
    <phoneticPr fontId="3"/>
  </si>
  <si>
    <t>※事業所を除く軒並み配布・・世帯数に対し６０％</t>
    <rPh sb="1" eb="4">
      <t>ジギョウショ</t>
    </rPh>
    <rPh sb="5" eb="6">
      <t>ノゾ</t>
    </rPh>
    <rPh sb="7" eb="9">
      <t>ノキナ</t>
    </rPh>
    <rPh sb="10" eb="12">
      <t>ハイフ</t>
    </rPh>
    <rPh sb="14" eb="17">
      <t>セタイスウ</t>
    </rPh>
    <rPh sb="18" eb="19">
      <t>タイ</t>
    </rPh>
    <phoneticPr fontId="3"/>
  </si>
  <si>
    <t>稲城市</t>
    <rPh sb="0" eb="3">
      <t>イナギシ</t>
    </rPh>
    <phoneticPr fontId="3"/>
  </si>
  <si>
    <t>平成30年8月現在</t>
    <rPh sb="0" eb="2">
      <t>ヘイセイ</t>
    </rPh>
    <rPh sb="4" eb="5">
      <t>ネン</t>
    </rPh>
    <rPh sb="6" eb="7">
      <t>ガツ</t>
    </rPh>
    <rPh sb="7" eb="9">
      <t>ゲンザイ</t>
    </rPh>
    <phoneticPr fontId="3"/>
  </si>
  <si>
    <t>矢野口</t>
  </si>
  <si>
    <t>東長沼</t>
  </si>
  <si>
    <t>大丸</t>
  </si>
  <si>
    <t>百村</t>
  </si>
  <si>
    <t>坂浜</t>
  </si>
  <si>
    <t>平尾</t>
  </si>
  <si>
    <t>平尾１丁目</t>
  </si>
  <si>
    <t>平尾２丁目</t>
  </si>
  <si>
    <t>平尾３丁目</t>
  </si>
  <si>
    <t>押立</t>
  </si>
  <si>
    <t>向陽台１丁目</t>
  </si>
  <si>
    <t>向陽台２丁目</t>
  </si>
  <si>
    <t>向陽台３丁目</t>
  </si>
  <si>
    <t>向陽台４丁目</t>
  </si>
  <si>
    <t>向陽台５丁目</t>
  </si>
  <si>
    <t>向陽台６丁目</t>
  </si>
  <si>
    <t>長峰１丁目</t>
  </si>
  <si>
    <t>長峰２丁目</t>
  </si>
  <si>
    <t>長峰３丁目</t>
  </si>
  <si>
    <t>若葉台１丁目</t>
  </si>
  <si>
    <t>若葉台２丁目</t>
  </si>
  <si>
    <t>若葉台３丁目</t>
  </si>
  <si>
    <t>若葉台４丁目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</si>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</sst>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/>
  </cellStyleXfs>
  <cellXfs count="25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/>
    <xf numFmtId="176" fontId="2" fillId="0" borderId="0" xfId="0" applyNumberFormat="1" applyFont="1" applyAlignment="1"/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/>
    <xf numFmtId="0" fontId="0" fillId="0" borderId="0" xfId="0" applyFill="1" applyAlignment="1"/>
    <xf numFmtId="0" fontId="2" fillId="0" borderId="0" xfId="0" applyFont="1" applyFill="1" applyAlignment="1"/>
    <xf numFmtId="0" fontId="2" fillId="0" borderId="3" xfId="0" applyFont="1" applyFill="1" applyBorder="1" applyAlignment="1"/>
    <xf numFmtId="0" fontId="0" fillId="0" borderId="0" xfId="0" applyBorder="1" applyAlignment="1"/>
    <xf numFmtId="38" fontId="4" fillId="0" borderId="0" xfId="1" applyFont="1" applyBorder="1" applyAlignment="1">
      <alignment horizontal="right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vertical="distributed"/>
    </xf>
    <xf numFmtId="3" fontId="4" fillId="0" borderId="3" xfId="5" applyNumberFormat="1" applyFont="1" applyBorder="1" applyAlignment="1">
      <alignment horizontal="right" vertical="distributed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6">
    <cellStyle name="桁区切り" xfId="1" builtinId="6"/>
    <cellStyle name="桁区切り 3" xfId="2" xr:uid="{00000000-0005-0000-0000-000001000000}"/>
    <cellStyle name="標準" xfId="0" builtinId="0"/>
    <cellStyle name="標準 2 2" xfId="3" xr:uid="{00000000-0005-0000-0000-000003000000}"/>
    <cellStyle name="標準 3" xfId="4" xr:uid="{00000000-0005-0000-0000-000004000000}"/>
    <cellStyle name="標準_配布部数表" xfId="5" xr:uid="{1B61694F-0A9A-44B9-B660-E9EA1D818D0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"/>
  <sheetViews>
    <sheetView tabSelected="1" zoomScaleNormal="100" zoomScaleSheetLayoutView="85" workbookViewId="0">
      <selection activeCell="L1" sqref="L1"/>
    </sheetView>
  </sheetViews>
  <sheetFormatPr defaultRowHeight="13.5" x14ac:dyDescent="0.15"/>
  <cols>
    <col min="1" max="1" width="17.875" style="6" customWidth="1"/>
    <col min="2" max="7" width="9" style="1"/>
    <col min="8" max="12" width="10.625" style="1" customWidth="1"/>
    <col min="13" max="18" width="9" style="1"/>
    <col min="19" max="19" width="9" style="9"/>
    <col min="20" max="16384" width="9" style="1"/>
  </cols>
  <sheetData>
    <row r="1" spans="1:19" x14ac:dyDescent="0.15">
      <c r="A1" s="2" t="s">
        <v>15</v>
      </c>
    </row>
    <row r="2" spans="1:19" x14ac:dyDescent="0.15">
      <c r="A2" s="2" t="s">
        <v>16</v>
      </c>
    </row>
    <row r="3" spans="1:19" x14ac:dyDescent="0.15">
      <c r="A3" s="2" t="s">
        <v>17</v>
      </c>
    </row>
    <row r="4" spans="1:19" x14ac:dyDescent="0.15">
      <c r="A4" s="2" t="s">
        <v>18</v>
      </c>
    </row>
    <row r="5" spans="1:19" x14ac:dyDescent="0.15">
      <c r="A5" s="2" t="s">
        <v>0</v>
      </c>
    </row>
    <row r="7" spans="1:19" x14ac:dyDescent="0.15">
      <c r="A7" s="7" t="s">
        <v>19</v>
      </c>
      <c r="B7" s="3" t="s">
        <v>20</v>
      </c>
      <c r="C7" s="3"/>
      <c r="D7" s="3"/>
      <c r="E7" s="3"/>
    </row>
    <row r="8" spans="1:19" x14ac:dyDescent="0.15">
      <c r="A8" s="24" t="s">
        <v>1</v>
      </c>
      <c r="B8" s="14" t="s">
        <v>14</v>
      </c>
      <c r="C8" s="14"/>
      <c r="D8" s="14" t="s">
        <v>2</v>
      </c>
      <c r="E8" s="14"/>
      <c r="F8" s="14" t="s">
        <v>3</v>
      </c>
      <c r="G8" s="14" t="s">
        <v>4</v>
      </c>
      <c r="H8" s="15" t="s">
        <v>5</v>
      </c>
      <c r="I8" s="16"/>
      <c r="J8" s="16"/>
      <c r="K8" s="16"/>
      <c r="L8" s="17"/>
    </row>
    <row r="9" spans="1:19" x14ac:dyDescent="0.15">
      <c r="A9" s="24"/>
      <c r="B9" s="14"/>
      <c r="C9" s="14"/>
      <c r="D9" s="14"/>
      <c r="E9" s="14"/>
      <c r="F9" s="14"/>
      <c r="G9" s="14"/>
      <c r="H9" s="18"/>
      <c r="I9" s="19"/>
      <c r="J9" s="19"/>
      <c r="K9" s="19"/>
      <c r="L9" s="20"/>
    </row>
    <row r="10" spans="1:19" x14ac:dyDescent="0.15">
      <c r="A10" s="24"/>
      <c r="B10" s="14"/>
      <c r="C10" s="14"/>
      <c r="D10" s="14"/>
      <c r="E10" s="14"/>
      <c r="F10" s="14"/>
      <c r="G10" s="14"/>
      <c r="H10" s="21"/>
      <c r="I10" s="22"/>
      <c r="J10" s="22"/>
      <c r="K10" s="22"/>
      <c r="L10" s="23"/>
    </row>
    <row r="11" spans="1:19" ht="24" x14ac:dyDescent="0.15">
      <c r="A11" s="24"/>
      <c r="B11" s="11" t="s">
        <v>6</v>
      </c>
      <c r="C11" s="11" t="s">
        <v>7</v>
      </c>
      <c r="D11" s="11" t="s">
        <v>6</v>
      </c>
      <c r="E11" s="11" t="s">
        <v>7</v>
      </c>
      <c r="F11" s="4" t="s">
        <v>6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</row>
    <row r="12" spans="1:19" x14ac:dyDescent="0.15">
      <c r="A12" s="5" t="s">
        <v>21</v>
      </c>
      <c r="B12" s="12">
        <v>7998</v>
      </c>
      <c r="C12" s="12">
        <v>16613</v>
      </c>
      <c r="D12" s="12">
        <v>2444</v>
      </c>
      <c r="E12" s="12">
        <v>6837</v>
      </c>
      <c r="F12" s="12">
        <f>SUM(B12-D12)</f>
        <v>5554</v>
      </c>
      <c r="G12" s="12">
        <v>460</v>
      </c>
      <c r="H12" s="13">
        <f>ROUNDDOWN(D12*0.6,-1)</f>
        <v>1460</v>
      </c>
      <c r="I12" s="13">
        <f>ROUNDDOWN(F12*0.6,-1)</f>
        <v>3330</v>
      </c>
      <c r="J12" s="12">
        <f>ROUNDDOWN(G12*0.4,-1)</f>
        <v>180</v>
      </c>
      <c r="K12" s="13">
        <f>ROUNDDOWN(B12*0.6,-1)</f>
        <v>4790</v>
      </c>
      <c r="L12" s="13">
        <f>J12+K12</f>
        <v>4970</v>
      </c>
      <c r="N12"/>
      <c r="S12" s="10"/>
    </row>
    <row r="13" spans="1:19" x14ac:dyDescent="0.15">
      <c r="A13" s="5" t="s">
        <v>22</v>
      </c>
      <c r="B13" s="12">
        <v>6364</v>
      </c>
      <c r="C13" s="12">
        <v>12087</v>
      </c>
      <c r="D13" s="12">
        <v>1945</v>
      </c>
      <c r="E13" s="12">
        <v>5338</v>
      </c>
      <c r="F13" s="12">
        <f t="shared" ref="F13:F34" si="0">SUM(B13-D13)</f>
        <v>4419</v>
      </c>
      <c r="G13" s="12">
        <v>488</v>
      </c>
      <c r="H13" s="13">
        <f t="shared" ref="H13:H34" si="1">ROUNDDOWN(D13*0.6,-1)</f>
        <v>1160</v>
      </c>
      <c r="I13" s="13">
        <f t="shared" ref="I13:I34" si="2">ROUNDDOWN(F13*0.6,-1)</f>
        <v>2650</v>
      </c>
      <c r="J13" s="12">
        <f t="shared" ref="J13:J34" si="3">ROUNDDOWN(G13*0.4,-1)</f>
        <v>190</v>
      </c>
      <c r="K13" s="13">
        <f t="shared" ref="K13:K34" si="4">ROUNDDOWN(B13*0.6,-1)</f>
        <v>3810</v>
      </c>
      <c r="L13" s="13">
        <f t="shared" ref="L13:L34" si="5">J13+K13</f>
        <v>4000</v>
      </c>
      <c r="N13"/>
      <c r="S13" s="10"/>
    </row>
    <row r="14" spans="1:19" x14ac:dyDescent="0.15">
      <c r="A14" s="5" t="s">
        <v>23</v>
      </c>
      <c r="B14" s="12">
        <v>4660</v>
      </c>
      <c r="C14" s="12">
        <v>8876</v>
      </c>
      <c r="D14" s="12">
        <v>1198</v>
      </c>
      <c r="E14" s="12">
        <v>3290</v>
      </c>
      <c r="F14" s="12">
        <f t="shared" si="0"/>
        <v>3462</v>
      </c>
      <c r="G14" s="12">
        <v>311</v>
      </c>
      <c r="H14" s="13">
        <f t="shared" si="1"/>
        <v>710</v>
      </c>
      <c r="I14" s="13">
        <f t="shared" si="2"/>
        <v>2070</v>
      </c>
      <c r="J14" s="12">
        <f t="shared" si="3"/>
        <v>120</v>
      </c>
      <c r="K14" s="13">
        <f t="shared" si="4"/>
        <v>2790</v>
      </c>
      <c r="L14" s="13">
        <f t="shared" si="5"/>
        <v>2910</v>
      </c>
      <c r="N14"/>
      <c r="S14" s="10"/>
    </row>
    <row r="15" spans="1:19" x14ac:dyDescent="0.15">
      <c r="A15" s="5" t="s">
        <v>24</v>
      </c>
      <c r="B15" s="12">
        <v>2376</v>
      </c>
      <c r="C15" s="12">
        <v>4950</v>
      </c>
      <c r="D15" s="12">
        <v>894</v>
      </c>
      <c r="E15" s="12">
        <v>2598</v>
      </c>
      <c r="F15" s="12">
        <f t="shared" si="0"/>
        <v>1482</v>
      </c>
      <c r="G15" s="12">
        <v>130</v>
      </c>
      <c r="H15" s="13">
        <f t="shared" si="1"/>
        <v>530</v>
      </c>
      <c r="I15" s="13">
        <f t="shared" si="2"/>
        <v>880</v>
      </c>
      <c r="J15" s="12">
        <f t="shared" si="3"/>
        <v>50</v>
      </c>
      <c r="K15" s="13">
        <f t="shared" si="4"/>
        <v>1420</v>
      </c>
      <c r="L15" s="13">
        <f t="shared" si="5"/>
        <v>1470</v>
      </c>
      <c r="N15"/>
      <c r="S15" s="10"/>
    </row>
    <row r="16" spans="1:19" x14ac:dyDescent="0.15">
      <c r="A16" s="5" t="s">
        <v>25</v>
      </c>
      <c r="B16" s="12">
        <v>1320</v>
      </c>
      <c r="C16" s="12">
        <v>2650</v>
      </c>
      <c r="D16" s="12">
        <v>802</v>
      </c>
      <c r="E16" s="12">
        <v>2196</v>
      </c>
      <c r="F16" s="12">
        <f t="shared" si="0"/>
        <v>518</v>
      </c>
      <c r="G16" s="12">
        <v>185</v>
      </c>
      <c r="H16" s="13">
        <f t="shared" si="1"/>
        <v>480</v>
      </c>
      <c r="I16" s="13">
        <f t="shared" si="2"/>
        <v>310</v>
      </c>
      <c r="J16" s="12">
        <f t="shared" si="3"/>
        <v>70</v>
      </c>
      <c r="K16" s="13">
        <f t="shared" si="4"/>
        <v>790</v>
      </c>
      <c r="L16" s="13">
        <f t="shared" si="5"/>
        <v>860</v>
      </c>
      <c r="N16"/>
      <c r="S16" s="10"/>
    </row>
    <row r="17" spans="1:19" x14ac:dyDescent="0.15">
      <c r="A17" s="5" t="s">
        <v>26</v>
      </c>
      <c r="B17" s="12">
        <v>505</v>
      </c>
      <c r="C17" s="12">
        <v>750</v>
      </c>
      <c r="D17" s="12">
        <v>222</v>
      </c>
      <c r="E17" s="12">
        <v>695</v>
      </c>
      <c r="F17" s="12">
        <f t="shared" si="0"/>
        <v>283</v>
      </c>
      <c r="G17" s="12">
        <v>26</v>
      </c>
      <c r="H17" s="13">
        <f t="shared" si="1"/>
        <v>130</v>
      </c>
      <c r="I17" s="13">
        <f t="shared" si="2"/>
        <v>160</v>
      </c>
      <c r="J17" s="12">
        <f t="shared" si="3"/>
        <v>10</v>
      </c>
      <c r="K17" s="13">
        <f t="shared" si="4"/>
        <v>300</v>
      </c>
      <c r="L17" s="13">
        <f t="shared" si="5"/>
        <v>310</v>
      </c>
      <c r="N17"/>
      <c r="S17" s="10"/>
    </row>
    <row r="18" spans="1:19" x14ac:dyDescent="0.15">
      <c r="A18" s="5" t="s">
        <v>27</v>
      </c>
      <c r="B18" s="12">
        <v>1218</v>
      </c>
      <c r="C18" s="12">
        <v>2726</v>
      </c>
      <c r="D18" s="12">
        <v>481</v>
      </c>
      <c r="E18" s="12">
        <v>1419</v>
      </c>
      <c r="F18" s="12">
        <f t="shared" si="0"/>
        <v>737</v>
      </c>
      <c r="G18" s="12">
        <v>54</v>
      </c>
      <c r="H18" s="13">
        <f t="shared" si="1"/>
        <v>280</v>
      </c>
      <c r="I18" s="13">
        <f t="shared" si="2"/>
        <v>440</v>
      </c>
      <c r="J18" s="12">
        <f t="shared" si="3"/>
        <v>20</v>
      </c>
      <c r="K18" s="13">
        <f t="shared" si="4"/>
        <v>730</v>
      </c>
      <c r="L18" s="13">
        <f t="shared" si="5"/>
        <v>750</v>
      </c>
      <c r="N18"/>
      <c r="S18" s="10"/>
    </row>
    <row r="19" spans="1:19" x14ac:dyDescent="0.15">
      <c r="A19" s="5" t="s">
        <v>28</v>
      </c>
      <c r="B19" s="12">
        <v>1473</v>
      </c>
      <c r="C19" s="12">
        <v>2962</v>
      </c>
      <c r="D19" s="12">
        <v>761</v>
      </c>
      <c r="E19" s="12">
        <v>2000</v>
      </c>
      <c r="F19" s="12">
        <f t="shared" si="0"/>
        <v>712</v>
      </c>
      <c r="G19" s="12">
        <v>54</v>
      </c>
      <c r="H19" s="13">
        <f t="shared" si="1"/>
        <v>450</v>
      </c>
      <c r="I19" s="13">
        <f t="shared" si="2"/>
        <v>420</v>
      </c>
      <c r="J19" s="12">
        <f t="shared" si="3"/>
        <v>20</v>
      </c>
      <c r="K19" s="13">
        <f t="shared" si="4"/>
        <v>880</v>
      </c>
      <c r="L19" s="13">
        <f t="shared" si="5"/>
        <v>900</v>
      </c>
      <c r="N19"/>
      <c r="S19" s="10"/>
    </row>
    <row r="20" spans="1:19" x14ac:dyDescent="0.15">
      <c r="A20" s="5" t="s">
        <v>29</v>
      </c>
      <c r="B20" s="12">
        <v>2526</v>
      </c>
      <c r="C20" s="12">
        <v>4554</v>
      </c>
      <c r="D20" s="12">
        <v>32</v>
      </c>
      <c r="E20" s="12">
        <v>103</v>
      </c>
      <c r="F20" s="12">
        <f t="shared" si="0"/>
        <v>2494</v>
      </c>
      <c r="G20" s="12">
        <v>57</v>
      </c>
      <c r="H20" s="13">
        <f t="shared" si="1"/>
        <v>10</v>
      </c>
      <c r="I20" s="13">
        <f t="shared" si="2"/>
        <v>1490</v>
      </c>
      <c r="J20" s="12">
        <f t="shared" si="3"/>
        <v>20</v>
      </c>
      <c r="K20" s="13">
        <f t="shared" si="4"/>
        <v>1510</v>
      </c>
      <c r="L20" s="13">
        <f t="shared" si="5"/>
        <v>1530</v>
      </c>
      <c r="N20"/>
      <c r="S20" s="10"/>
    </row>
    <row r="21" spans="1:19" x14ac:dyDescent="0.15">
      <c r="A21" s="5" t="s">
        <v>30</v>
      </c>
      <c r="B21" s="12">
        <v>2093</v>
      </c>
      <c r="C21" s="12">
        <v>4609</v>
      </c>
      <c r="D21" s="12">
        <v>1025</v>
      </c>
      <c r="E21" s="12">
        <v>2840</v>
      </c>
      <c r="F21" s="12">
        <f t="shared" si="0"/>
        <v>1068</v>
      </c>
      <c r="G21" s="12">
        <v>175</v>
      </c>
      <c r="H21" s="13">
        <f t="shared" si="1"/>
        <v>610</v>
      </c>
      <c r="I21" s="13">
        <f t="shared" si="2"/>
        <v>640</v>
      </c>
      <c r="J21" s="12">
        <f t="shared" si="3"/>
        <v>70</v>
      </c>
      <c r="K21" s="13">
        <f t="shared" si="4"/>
        <v>1250</v>
      </c>
      <c r="L21" s="13">
        <f t="shared" si="5"/>
        <v>1320</v>
      </c>
      <c r="N21"/>
      <c r="S21" s="10"/>
    </row>
    <row r="22" spans="1:19" x14ac:dyDescent="0.15">
      <c r="A22" s="5" t="s">
        <v>31</v>
      </c>
      <c r="B22" s="12">
        <v>156</v>
      </c>
      <c r="C22" s="12">
        <v>398</v>
      </c>
      <c r="D22" s="12">
        <v>144</v>
      </c>
      <c r="E22" s="12">
        <v>390</v>
      </c>
      <c r="F22" s="12">
        <f t="shared" si="0"/>
        <v>12</v>
      </c>
      <c r="G22" s="12">
        <v>13</v>
      </c>
      <c r="H22" s="13">
        <f t="shared" si="1"/>
        <v>80</v>
      </c>
      <c r="I22" s="13">
        <f t="shared" si="2"/>
        <v>0</v>
      </c>
      <c r="J22" s="12">
        <f t="shared" si="3"/>
        <v>0</v>
      </c>
      <c r="K22" s="13">
        <f t="shared" si="4"/>
        <v>90</v>
      </c>
      <c r="L22" s="13">
        <f t="shared" si="5"/>
        <v>90</v>
      </c>
      <c r="N22"/>
      <c r="S22" s="10"/>
    </row>
    <row r="23" spans="1:19" x14ac:dyDescent="0.15">
      <c r="A23" s="5" t="s">
        <v>32</v>
      </c>
      <c r="B23" s="12">
        <v>264</v>
      </c>
      <c r="C23" s="12">
        <v>773</v>
      </c>
      <c r="D23" s="12">
        <v>158</v>
      </c>
      <c r="E23" s="12">
        <v>572</v>
      </c>
      <c r="F23" s="12">
        <f t="shared" si="0"/>
        <v>106</v>
      </c>
      <c r="G23" s="12">
        <v>7</v>
      </c>
      <c r="H23" s="13">
        <f t="shared" si="1"/>
        <v>90</v>
      </c>
      <c r="I23" s="13">
        <f t="shared" si="2"/>
        <v>60</v>
      </c>
      <c r="J23" s="12">
        <f t="shared" si="3"/>
        <v>0</v>
      </c>
      <c r="K23" s="13">
        <f t="shared" si="4"/>
        <v>150</v>
      </c>
      <c r="L23" s="13">
        <f t="shared" si="5"/>
        <v>150</v>
      </c>
      <c r="N23"/>
      <c r="S23" s="10"/>
    </row>
    <row r="24" spans="1:19" x14ac:dyDescent="0.15">
      <c r="A24" s="5" t="s">
        <v>33</v>
      </c>
      <c r="B24" s="12">
        <v>221</v>
      </c>
      <c r="C24" s="12">
        <v>502</v>
      </c>
      <c r="D24" s="12">
        <v>189</v>
      </c>
      <c r="E24" s="12">
        <v>494</v>
      </c>
      <c r="F24" s="12">
        <f t="shared" si="0"/>
        <v>32</v>
      </c>
      <c r="G24" s="12">
        <v>17</v>
      </c>
      <c r="H24" s="13">
        <f t="shared" si="1"/>
        <v>110</v>
      </c>
      <c r="I24" s="13">
        <f t="shared" si="2"/>
        <v>10</v>
      </c>
      <c r="J24" s="12">
        <f t="shared" si="3"/>
        <v>0</v>
      </c>
      <c r="K24" s="13">
        <f t="shared" si="4"/>
        <v>130</v>
      </c>
      <c r="L24" s="13">
        <f t="shared" si="5"/>
        <v>130</v>
      </c>
      <c r="N24"/>
      <c r="S24" s="10"/>
    </row>
    <row r="25" spans="1:19" x14ac:dyDescent="0.15">
      <c r="A25" s="5" t="s">
        <v>34</v>
      </c>
      <c r="B25" s="12">
        <v>964</v>
      </c>
      <c r="C25" s="12">
        <v>2268</v>
      </c>
      <c r="D25" s="12">
        <v>0</v>
      </c>
      <c r="E25" s="12">
        <v>0</v>
      </c>
      <c r="F25" s="12">
        <f t="shared" si="0"/>
        <v>964</v>
      </c>
      <c r="G25" s="12">
        <v>24</v>
      </c>
      <c r="H25" s="13">
        <f t="shared" si="1"/>
        <v>0</v>
      </c>
      <c r="I25" s="13">
        <f t="shared" si="2"/>
        <v>570</v>
      </c>
      <c r="J25" s="12">
        <f t="shared" si="3"/>
        <v>0</v>
      </c>
      <c r="K25" s="13">
        <f t="shared" si="4"/>
        <v>570</v>
      </c>
      <c r="L25" s="13">
        <f t="shared" si="5"/>
        <v>570</v>
      </c>
      <c r="N25"/>
      <c r="S25" s="10"/>
    </row>
    <row r="26" spans="1:19" x14ac:dyDescent="0.15">
      <c r="A26" s="5" t="s">
        <v>35</v>
      </c>
      <c r="B26" s="12">
        <v>593</v>
      </c>
      <c r="C26" s="12">
        <v>1489</v>
      </c>
      <c r="D26" s="12">
        <v>22</v>
      </c>
      <c r="E26" s="12">
        <v>57</v>
      </c>
      <c r="F26" s="12">
        <f t="shared" si="0"/>
        <v>571</v>
      </c>
      <c r="G26" s="12">
        <v>12</v>
      </c>
      <c r="H26" s="13">
        <f t="shared" si="1"/>
        <v>10</v>
      </c>
      <c r="I26" s="13">
        <f t="shared" si="2"/>
        <v>340</v>
      </c>
      <c r="J26" s="12">
        <f t="shared" si="3"/>
        <v>0</v>
      </c>
      <c r="K26" s="13">
        <f t="shared" si="4"/>
        <v>350</v>
      </c>
      <c r="L26" s="13">
        <f t="shared" si="5"/>
        <v>350</v>
      </c>
      <c r="N26"/>
      <c r="S26" s="10"/>
    </row>
    <row r="27" spans="1:19" x14ac:dyDescent="0.15">
      <c r="A27" s="5" t="s">
        <v>36</v>
      </c>
      <c r="B27" s="12">
        <v>1347</v>
      </c>
      <c r="C27" s="12">
        <v>3621</v>
      </c>
      <c r="D27" s="12">
        <v>56</v>
      </c>
      <c r="E27" s="12">
        <v>153</v>
      </c>
      <c r="F27" s="12">
        <f t="shared" si="0"/>
        <v>1291</v>
      </c>
      <c r="G27" s="12">
        <v>21</v>
      </c>
      <c r="H27" s="13">
        <f t="shared" si="1"/>
        <v>30</v>
      </c>
      <c r="I27" s="13">
        <f t="shared" si="2"/>
        <v>770</v>
      </c>
      <c r="J27" s="12">
        <f t="shared" si="3"/>
        <v>0</v>
      </c>
      <c r="K27" s="13">
        <f t="shared" si="4"/>
        <v>800</v>
      </c>
      <c r="L27" s="13">
        <f t="shared" si="5"/>
        <v>800</v>
      </c>
      <c r="N27"/>
      <c r="S27" s="10"/>
    </row>
    <row r="28" spans="1:19" x14ac:dyDescent="0.15">
      <c r="A28" s="5" t="s">
        <v>37</v>
      </c>
      <c r="B28" s="12">
        <v>113</v>
      </c>
      <c r="C28" s="12">
        <v>401</v>
      </c>
      <c r="D28" s="12">
        <v>108</v>
      </c>
      <c r="E28" s="12">
        <v>401</v>
      </c>
      <c r="F28" s="12">
        <f t="shared" si="0"/>
        <v>5</v>
      </c>
      <c r="G28" s="12">
        <v>14</v>
      </c>
      <c r="H28" s="13">
        <f t="shared" si="1"/>
        <v>60</v>
      </c>
      <c r="I28" s="13">
        <f t="shared" si="2"/>
        <v>0</v>
      </c>
      <c r="J28" s="12">
        <f t="shared" si="3"/>
        <v>0</v>
      </c>
      <c r="K28" s="13">
        <f t="shared" si="4"/>
        <v>60</v>
      </c>
      <c r="L28" s="13">
        <f t="shared" si="5"/>
        <v>60</v>
      </c>
      <c r="N28"/>
      <c r="S28" s="10"/>
    </row>
    <row r="29" spans="1:19" x14ac:dyDescent="0.15">
      <c r="A29" s="5" t="s">
        <v>38</v>
      </c>
      <c r="B29" s="12">
        <v>421</v>
      </c>
      <c r="C29" s="12">
        <v>1057</v>
      </c>
      <c r="D29" s="12">
        <v>227</v>
      </c>
      <c r="E29" s="12">
        <v>686</v>
      </c>
      <c r="F29" s="12">
        <f t="shared" si="0"/>
        <v>194</v>
      </c>
      <c r="G29" s="12">
        <v>14</v>
      </c>
      <c r="H29" s="13">
        <f t="shared" si="1"/>
        <v>130</v>
      </c>
      <c r="I29" s="13">
        <f t="shared" si="2"/>
        <v>110</v>
      </c>
      <c r="J29" s="12">
        <f t="shared" si="3"/>
        <v>0</v>
      </c>
      <c r="K29" s="13">
        <f t="shared" si="4"/>
        <v>250</v>
      </c>
      <c r="L29" s="13">
        <f t="shared" si="5"/>
        <v>250</v>
      </c>
      <c r="N29"/>
      <c r="S29" s="10"/>
    </row>
    <row r="30" spans="1:19" x14ac:dyDescent="0.15">
      <c r="A30" s="5" t="s">
        <v>39</v>
      </c>
      <c r="B30" s="12">
        <v>1213</v>
      </c>
      <c r="C30" s="12">
        <v>3066</v>
      </c>
      <c r="D30" s="12">
        <v>86</v>
      </c>
      <c r="E30" s="12">
        <v>295</v>
      </c>
      <c r="F30" s="12">
        <f t="shared" si="0"/>
        <v>1127</v>
      </c>
      <c r="G30" s="12">
        <v>17</v>
      </c>
      <c r="H30" s="13">
        <f t="shared" si="1"/>
        <v>50</v>
      </c>
      <c r="I30" s="13">
        <f t="shared" si="2"/>
        <v>670</v>
      </c>
      <c r="J30" s="12">
        <f t="shared" si="3"/>
        <v>0</v>
      </c>
      <c r="K30" s="13">
        <f t="shared" si="4"/>
        <v>720</v>
      </c>
      <c r="L30" s="13">
        <f t="shared" si="5"/>
        <v>720</v>
      </c>
      <c r="N30"/>
      <c r="S30" s="10"/>
    </row>
    <row r="31" spans="1:19" x14ac:dyDescent="0.15">
      <c r="A31" s="5" t="s">
        <v>40</v>
      </c>
      <c r="B31" s="12">
        <v>1264</v>
      </c>
      <c r="C31" s="12">
        <v>3875</v>
      </c>
      <c r="D31" s="12">
        <v>381</v>
      </c>
      <c r="E31" s="12">
        <v>1177</v>
      </c>
      <c r="F31" s="12">
        <f t="shared" si="0"/>
        <v>883</v>
      </c>
      <c r="G31" s="12">
        <v>32</v>
      </c>
      <c r="H31" s="13">
        <f t="shared" si="1"/>
        <v>220</v>
      </c>
      <c r="I31" s="13">
        <f t="shared" si="2"/>
        <v>520</v>
      </c>
      <c r="J31" s="12">
        <f t="shared" si="3"/>
        <v>10</v>
      </c>
      <c r="K31" s="13">
        <f t="shared" si="4"/>
        <v>750</v>
      </c>
      <c r="L31" s="13">
        <f t="shared" si="5"/>
        <v>760</v>
      </c>
      <c r="N31"/>
      <c r="S31" s="10"/>
    </row>
    <row r="32" spans="1:19" x14ac:dyDescent="0.15">
      <c r="A32" s="5" t="s">
        <v>41</v>
      </c>
      <c r="B32" s="12">
        <v>1031</v>
      </c>
      <c r="C32" s="12">
        <v>2850</v>
      </c>
      <c r="D32" s="12">
        <v>34</v>
      </c>
      <c r="E32" s="12">
        <v>110</v>
      </c>
      <c r="F32" s="12">
        <f t="shared" si="0"/>
        <v>997</v>
      </c>
      <c r="G32" s="12">
        <v>37</v>
      </c>
      <c r="H32" s="13">
        <f t="shared" si="1"/>
        <v>20</v>
      </c>
      <c r="I32" s="13">
        <f t="shared" si="2"/>
        <v>590</v>
      </c>
      <c r="J32" s="12">
        <f t="shared" si="3"/>
        <v>10</v>
      </c>
      <c r="K32" s="13">
        <f t="shared" si="4"/>
        <v>610</v>
      </c>
      <c r="L32" s="13">
        <f t="shared" si="5"/>
        <v>620</v>
      </c>
      <c r="N32"/>
      <c r="S32" s="10"/>
    </row>
    <row r="33" spans="1:19" x14ac:dyDescent="0.15">
      <c r="A33" s="5" t="s">
        <v>42</v>
      </c>
      <c r="B33" s="12">
        <v>925</v>
      </c>
      <c r="C33" s="12">
        <v>2660</v>
      </c>
      <c r="D33" s="12">
        <v>2</v>
      </c>
      <c r="E33" s="12">
        <v>4</v>
      </c>
      <c r="F33" s="12">
        <f t="shared" si="0"/>
        <v>923</v>
      </c>
      <c r="G33" s="12">
        <v>23</v>
      </c>
      <c r="H33" s="13">
        <f t="shared" si="1"/>
        <v>0</v>
      </c>
      <c r="I33" s="13">
        <f t="shared" si="2"/>
        <v>550</v>
      </c>
      <c r="J33" s="12">
        <f t="shared" si="3"/>
        <v>0</v>
      </c>
      <c r="K33" s="13">
        <f t="shared" si="4"/>
        <v>550</v>
      </c>
      <c r="L33" s="13">
        <f t="shared" si="5"/>
        <v>550</v>
      </c>
      <c r="N33"/>
      <c r="S33" s="10"/>
    </row>
    <row r="34" spans="1:19" x14ac:dyDescent="0.15">
      <c r="A34" s="5" t="s">
        <v>43</v>
      </c>
      <c r="B34" s="12">
        <v>826</v>
      </c>
      <c r="C34" s="12">
        <v>2493</v>
      </c>
      <c r="D34" s="12">
        <v>355</v>
      </c>
      <c r="E34" s="12">
        <v>1222</v>
      </c>
      <c r="F34" s="12">
        <f t="shared" si="0"/>
        <v>471</v>
      </c>
      <c r="G34" s="12">
        <v>10</v>
      </c>
      <c r="H34" s="13">
        <f t="shared" si="1"/>
        <v>210</v>
      </c>
      <c r="I34" s="13">
        <f t="shared" si="2"/>
        <v>280</v>
      </c>
      <c r="J34" s="12">
        <f t="shared" si="3"/>
        <v>0</v>
      </c>
      <c r="K34" s="13">
        <f t="shared" si="4"/>
        <v>490</v>
      </c>
      <c r="L34" s="13">
        <f t="shared" si="5"/>
        <v>490</v>
      </c>
      <c r="N34"/>
      <c r="S34" s="10"/>
    </row>
    <row r="35" spans="1:19" x14ac:dyDescent="0.15">
      <c r="A35" s="8" t="s">
        <v>44</v>
      </c>
      <c r="B35" s="12">
        <f t="shared" ref="B35:L35" si="6">SUM(B12:B34)</f>
        <v>39871</v>
      </c>
      <c r="C35" s="12">
        <f t="shared" si="6"/>
        <v>86230</v>
      </c>
      <c r="D35" s="12">
        <f t="shared" si="6"/>
        <v>11566</v>
      </c>
      <c r="E35" s="12">
        <f t="shared" si="6"/>
        <v>32877</v>
      </c>
      <c r="F35" s="12">
        <f t="shared" si="6"/>
        <v>28305</v>
      </c>
      <c r="G35" s="12">
        <f t="shared" si="6"/>
        <v>2181</v>
      </c>
      <c r="H35" s="13">
        <f t="shared" si="6"/>
        <v>6830</v>
      </c>
      <c r="I35" s="13">
        <f t="shared" si="6"/>
        <v>16860</v>
      </c>
      <c r="J35" s="12">
        <f t="shared" si="6"/>
        <v>770</v>
      </c>
      <c r="K35" s="13">
        <f t="shared" si="6"/>
        <v>23790</v>
      </c>
      <c r="L35" s="13">
        <f t="shared" si="6"/>
        <v>24560</v>
      </c>
      <c r="N35"/>
    </row>
    <row r="36" spans="1:19" x14ac:dyDescent="0.15">
      <c r="N36"/>
    </row>
    <row r="37" spans="1:19" x14ac:dyDescent="0.15">
      <c r="N37"/>
    </row>
  </sheetData>
  <sheetProtection formatCells="0" formatColumns="0" formatRows="0"/>
  <mergeCells count="6">
    <mergeCell ref="D8:E10"/>
    <mergeCell ref="F8:F10"/>
    <mergeCell ref="G8:G10"/>
    <mergeCell ref="H8:L10"/>
    <mergeCell ref="A8:A11"/>
    <mergeCell ref="B8:C10"/>
  </mergeCells>
  <phoneticPr fontId="3"/>
  <pageMargins left="0.7" right="0.7" top="0.75" bottom="0.75" header="0.3" footer="0.3"/>
  <pageSetup paperSize="9" scale="8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稲城市配布部数表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</dc:creator>
  <cp:lastModifiedBy>takako motohashi</cp:lastModifiedBy>
  <dcterms:created xsi:type="dcterms:W3CDTF">2008-11-17T16:02:04Z</dcterms:created>
  <dcterms:modified xsi:type="dcterms:W3CDTF">2018-09-14T05:53:35Z</dcterms:modified>
</cp:coreProperties>
</file>