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angenet\Desktop\onp配布部数表_180907\"/>
    </mc:Choice>
  </mc:AlternateContent>
  <xr:revisionPtr revIDLastSave="0" documentId="13_ncr:1_{DEB2CEE5-7F09-41D9-A179-5B57321551C7}" xr6:coauthVersionLast="36" xr6:coauthVersionMax="36" xr10:uidLastSave="{00000000-0000-0000-0000-000000000000}"/>
  <bookViews>
    <workbookView xWindow="11955" yWindow="180" windowWidth="16950" windowHeight="14250" xr2:uid="{00000000-000D-0000-FFFF-FFFF00000000}"/>
  </bookViews>
  <sheets>
    <sheet name="清瀬市配布部数表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2" i="1" l="1"/>
  <c r="H12" i="1"/>
  <c r="I12" i="1"/>
  <c r="J12" i="1"/>
  <c r="K12" i="1"/>
  <c r="L12" i="1"/>
  <c r="F13" i="1"/>
  <c r="H13" i="1"/>
  <c r="I13" i="1"/>
  <c r="J13" i="1"/>
  <c r="K13" i="1"/>
  <c r="L13" i="1"/>
  <c r="F14" i="1"/>
  <c r="H14" i="1"/>
  <c r="I14" i="1"/>
  <c r="J14" i="1"/>
  <c r="K14" i="1"/>
  <c r="L14" i="1"/>
  <c r="F15" i="1"/>
  <c r="H15" i="1"/>
  <c r="I15" i="1"/>
  <c r="J15" i="1"/>
  <c r="K15" i="1"/>
  <c r="L15" i="1"/>
  <c r="F16" i="1"/>
  <c r="H16" i="1"/>
  <c r="I16" i="1"/>
  <c r="J16" i="1"/>
  <c r="K16" i="1"/>
  <c r="L16" i="1"/>
  <c r="F17" i="1"/>
  <c r="H17" i="1"/>
  <c r="I17" i="1"/>
  <c r="J17" i="1"/>
  <c r="K17" i="1"/>
  <c r="L17" i="1"/>
  <c r="F18" i="1"/>
  <c r="H18" i="1"/>
  <c r="I18" i="1"/>
  <c r="J18" i="1"/>
  <c r="K18" i="1"/>
  <c r="L18" i="1"/>
  <c r="F19" i="1"/>
  <c r="H19" i="1"/>
  <c r="I19" i="1"/>
  <c r="J19" i="1"/>
  <c r="K19" i="1"/>
  <c r="L19" i="1"/>
  <c r="F20" i="1"/>
  <c r="H20" i="1"/>
  <c r="I20" i="1"/>
  <c r="J20" i="1"/>
  <c r="K20" i="1"/>
  <c r="L20" i="1"/>
  <c r="F21" i="1"/>
  <c r="H21" i="1"/>
  <c r="I21" i="1"/>
  <c r="J21" i="1"/>
  <c r="K21" i="1"/>
  <c r="L21" i="1"/>
  <c r="F22" i="1"/>
  <c r="H22" i="1"/>
  <c r="I22" i="1"/>
  <c r="J22" i="1"/>
  <c r="K22" i="1"/>
  <c r="L22" i="1"/>
  <c r="F23" i="1"/>
  <c r="H23" i="1"/>
  <c r="I23" i="1"/>
  <c r="J23" i="1"/>
  <c r="K23" i="1"/>
  <c r="L23" i="1"/>
  <c r="F24" i="1"/>
  <c r="H24" i="1"/>
  <c r="I24" i="1"/>
  <c r="J24" i="1"/>
  <c r="K24" i="1"/>
  <c r="L24" i="1"/>
  <c r="F25" i="1"/>
  <c r="H25" i="1"/>
  <c r="I25" i="1"/>
  <c r="J25" i="1"/>
  <c r="K25" i="1"/>
  <c r="L25" i="1"/>
  <c r="F26" i="1"/>
  <c r="H26" i="1"/>
  <c r="I26" i="1"/>
  <c r="J26" i="1"/>
  <c r="K26" i="1"/>
  <c r="L26" i="1"/>
  <c r="F27" i="1"/>
  <c r="H27" i="1"/>
  <c r="I27" i="1"/>
  <c r="J27" i="1"/>
  <c r="K27" i="1"/>
  <c r="L27" i="1"/>
  <c r="F28" i="1"/>
  <c r="H28" i="1"/>
  <c r="I28" i="1"/>
  <c r="J28" i="1"/>
  <c r="K28" i="1"/>
  <c r="L28" i="1"/>
  <c r="F29" i="1"/>
  <c r="H29" i="1"/>
  <c r="I29" i="1"/>
  <c r="J29" i="1"/>
  <c r="K29" i="1"/>
  <c r="L29" i="1"/>
  <c r="F30" i="1"/>
  <c r="H30" i="1"/>
  <c r="I30" i="1"/>
  <c r="J30" i="1"/>
  <c r="K30" i="1"/>
  <c r="L30" i="1"/>
  <c r="F31" i="1"/>
  <c r="H31" i="1"/>
  <c r="I31" i="1"/>
  <c r="J31" i="1"/>
  <c r="K31" i="1"/>
  <c r="L31" i="1"/>
  <c r="F32" i="1"/>
  <c r="H32" i="1"/>
  <c r="I32" i="1"/>
  <c r="J32" i="1"/>
  <c r="K32" i="1"/>
  <c r="L32" i="1"/>
  <c r="F33" i="1"/>
  <c r="H33" i="1"/>
  <c r="I33" i="1"/>
  <c r="J33" i="1"/>
  <c r="K33" i="1"/>
  <c r="L33" i="1"/>
  <c r="F34" i="1"/>
  <c r="H34" i="1"/>
  <c r="I34" i="1"/>
  <c r="J34" i="1"/>
  <c r="K34" i="1"/>
  <c r="L34" i="1"/>
  <c r="F35" i="1"/>
  <c r="H35" i="1"/>
  <c r="I35" i="1"/>
  <c r="J35" i="1"/>
  <c r="K35" i="1"/>
  <c r="L35" i="1"/>
  <c r="F36" i="1"/>
  <c r="H36" i="1"/>
  <c r="I36" i="1"/>
  <c r="J36" i="1"/>
  <c r="K36" i="1"/>
  <c r="L36" i="1"/>
  <c r="F37" i="1"/>
  <c r="H37" i="1"/>
  <c r="I37" i="1"/>
  <c r="J37" i="1"/>
  <c r="K37" i="1"/>
  <c r="L37" i="1"/>
  <c r="F38" i="1"/>
  <c r="H38" i="1"/>
  <c r="I38" i="1"/>
  <c r="J38" i="1"/>
  <c r="K38" i="1"/>
  <c r="L38" i="1"/>
  <c r="F39" i="1"/>
  <c r="H39" i="1"/>
  <c r="I39" i="1"/>
  <c r="J39" i="1"/>
  <c r="K39" i="1"/>
  <c r="L39" i="1"/>
  <c r="F40" i="1"/>
  <c r="H40" i="1"/>
  <c r="I40" i="1"/>
  <c r="J40" i="1"/>
  <c r="K40" i="1"/>
  <c r="L40" i="1"/>
  <c r="F41" i="1"/>
  <c r="H41" i="1"/>
  <c r="I41" i="1"/>
  <c r="J41" i="1"/>
  <c r="K41" i="1"/>
  <c r="L41" i="1"/>
  <c r="F42" i="1"/>
  <c r="H42" i="1"/>
  <c r="I42" i="1"/>
  <c r="J42" i="1"/>
  <c r="K42" i="1"/>
  <c r="L42" i="1"/>
  <c r="F43" i="1"/>
  <c r="H43" i="1"/>
  <c r="I43" i="1"/>
  <c r="J43" i="1"/>
  <c r="K43" i="1"/>
  <c r="L43" i="1"/>
  <c r="F44" i="1"/>
  <c r="H44" i="1"/>
  <c r="I44" i="1"/>
  <c r="J44" i="1"/>
  <c r="K44" i="1"/>
  <c r="L44" i="1"/>
  <c r="F45" i="1"/>
  <c r="H45" i="1"/>
  <c r="I45" i="1"/>
  <c r="J45" i="1"/>
  <c r="K45" i="1"/>
  <c r="L45" i="1"/>
  <c r="F46" i="1"/>
  <c r="H46" i="1"/>
  <c r="I46" i="1"/>
  <c r="J46" i="1"/>
  <c r="K46" i="1"/>
  <c r="L46" i="1"/>
  <c r="F47" i="1"/>
  <c r="H47" i="1"/>
  <c r="I47" i="1"/>
  <c r="J47" i="1"/>
  <c r="K47" i="1"/>
  <c r="L47" i="1"/>
  <c r="F48" i="1"/>
  <c r="H48" i="1"/>
  <c r="I48" i="1"/>
  <c r="J48" i="1"/>
  <c r="K48" i="1"/>
  <c r="L48" i="1"/>
  <c r="F49" i="1"/>
  <c r="H49" i="1"/>
  <c r="I49" i="1"/>
  <c r="J49" i="1"/>
  <c r="K49" i="1"/>
  <c r="L49" i="1"/>
  <c r="F50" i="1"/>
  <c r="H50" i="1"/>
  <c r="I50" i="1"/>
  <c r="J50" i="1"/>
  <c r="K50" i="1"/>
  <c r="L50" i="1"/>
  <c r="F51" i="1"/>
  <c r="H51" i="1"/>
  <c r="I51" i="1"/>
  <c r="J51" i="1"/>
  <c r="K51" i="1"/>
  <c r="L51" i="1"/>
  <c r="F52" i="1"/>
  <c r="H52" i="1"/>
  <c r="I52" i="1"/>
  <c r="J52" i="1"/>
  <c r="K52" i="1"/>
  <c r="L52" i="1"/>
  <c r="F53" i="1"/>
  <c r="H53" i="1"/>
  <c r="I53" i="1"/>
  <c r="J53" i="1"/>
  <c r="K53" i="1"/>
  <c r="L53" i="1"/>
  <c r="F54" i="1"/>
  <c r="H54" i="1"/>
  <c r="I54" i="1"/>
  <c r="J54" i="1"/>
  <c r="K54" i="1"/>
  <c r="L54" i="1"/>
  <c r="B55" i="1"/>
  <c r="C55" i="1"/>
  <c r="D55" i="1"/>
  <c r="E55" i="1"/>
  <c r="F55" i="1"/>
  <c r="G55" i="1"/>
  <c r="I55" i="1"/>
  <c r="K55" i="1"/>
  <c r="L55" i="1" l="1"/>
  <c r="J55" i="1"/>
  <c r="H55" i="1"/>
</calcChain>
</file>

<file path=xl/sharedStrings.xml><?xml version="1.0" encoding="utf-8"?>
<sst xmlns="http://schemas.openxmlformats.org/spreadsheetml/2006/main" count="68" uniqueCount="65">
  <si>
    <t>※事業所を含む軒並み配布・・事業所配布予定数＋事業所を除く軒並み配布予定数</t>
    <rPh sb="1" eb="4">
      <t>ジギョウショ</t>
    </rPh>
    <rPh sb="5" eb="6">
      <t>フク</t>
    </rPh>
    <rPh sb="7" eb="9">
      <t>ノキナ</t>
    </rPh>
    <rPh sb="10" eb="12">
      <t>ハイフ</t>
    </rPh>
    <rPh sb="14" eb="17">
      <t>ジギョウショ</t>
    </rPh>
    <rPh sb="17" eb="19">
      <t>ハイフ</t>
    </rPh>
    <rPh sb="19" eb="22">
      <t>ヨテイスウ</t>
    </rPh>
    <rPh sb="23" eb="26">
      <t>ジギョウショ</t>
    </rPh>
    <rPh sb="27" eb="28">
      <t>ノゾ</t>
    </rPh>
    <rPh sb="29" eb="31">
      <t>ノキナ</t>
    </rPh>
    <rPh sb="32" eb="34">
      <t>ハイフ</t>
    </rPh>
    <rPh sb="34" eb="37">
      <t>ヨテイスウ</t>
    </rPh>
    <phoneticPr fontId="3"/>
  </si>
  <si>
    <t>地域</t>
    <rPh sb="0" eb="2">
      <t>チイキ</t>
    </rPh>
    <phoneticPr fontId="3"/>
  </si>
  <si>
    <t>一戸建</t>
    <rPh sb="0" eb="2">
      <t>イッコ</t>
    </rPh>
    <rPh sb="2" eb="3">
      <t>ダ</t>
    </rPh>
    <phoneticPr fontId="3"/>
  </si>
  <si>
    <t>集合住宅</t>
    <rPh sb="0" eb="2">
      <t>シュウゴウ</t>
    </rPh>
    <rPh sb="2" eb="4">
      <t>ジュウタク</t>
    </rPh>
    <phoneticPr fontId="3"/>
  </si>
  <si>
    <t>事業所</t>
    <rPh sb="0" eb="2">
      <t>ジギョウ</t>
    </rPh>
    <rPh sb="2" eb="3">
      <t>ショ</t>
    </rPh>
    <phoneticPr fontId="3"/>
  </si>
  <si>
    <t>配布予定数</t>
    <rPh sb="0" eb="2">
      <t>ハイフ</t>
    </rPh>
    <rPh sb="2" eb="5">
      <t>ヨテイスウ</t>
    </rPh>
    <phoneticPr fontId="3"/>
  </si>
  <si>
    <t>世帯数</t>
    <rPh sb="0" eb="3">
      <t>セタイスウ</t>
    </rPh>
    <phoneticPr fontId="3"/>
  </si>
  <si>
    <t>世帯人員</t>
    <rPh sb="0" eb="2">
      <t>セタイ</t>
    </rPh>
    <rPh sb="2" eb="3">
      <t>ジン</t>
    </rPh>
    <rPh sb="3" eb="4">
      <t>イン</t>
    </rPh>
    <phoneticPr fontId="3"/>
  </si>
  <si>
    <t>事業所数</t>
    <rPh sb="0" eb="3">
      <t>ジギョウショ</t>
    </rPh>
    <rPh sb="3" eb="4">
      <t>スウ</t>
    </rPh>
    <phoneticPr fontId="3"/>
  </si>
  <si>
    <t>戸建配布</t>
    <rPh sb="0" eb="2">
      <t>コダテ</t>
    </rPh>
    <rPh sb="2" eb="4">
      <t>ハイフ</t>
    </rPh>
    <phoneticPr fontId="3"/>
  </si>
  <si>
    <t>集合住宅配布</t>
    <rPh sb="0" eb="2">
      <t>シュウゴウ</t>
    </rPh>
    <rPh sb="2" eb="4">
      <t>ジュウタク</t>
    </rPh>
    <rPh sb="4" eb="6">
      <t>ハイフ</t>
    </rPh>
    <phoneticPr fontId="3"/>
  </si>
  <si>
    <t>事業所配布</t>
    <rPh sb="0" eb="3">
      <t>ジギョウショ</t>
    </rPh>
    <rPh sb="3" eb="5">
      <t>ハイフ</t>
    </rPh>
    <phoneticPr fontId="3"/>
  </si>
  <si>
    <t>事業所を除く軒並み配布</t>
    <rPh sb="0" eb="3">
      <t>ジギョウショ</t>
    </rPh>
    <rPh sb="4" eb="5">
      <t>ノゾ</t>
    </rPh>
    <rPh sb="6" eb="8">
      <t>ノキナ</t>
    </rPh>
    <rPh sb="9" eb="11">
      <t>ハイフ</t>
    </rPh>
    <phoneticPr fontId="3"/>
  </si>
  <si>
    <t>事業所を含む軒並み配布</t>
    <rPh sb="0" eb="3">
      <t>ジギョウショ</t>
    </rPh>
    <rPh sb="4" eb="5">
      <t>フク</t>
    </rPh>
    <rPh sb="6" eb="8">
      <t>ノキナ</t>
    </rPh>
    <rPh sb="9" eb="11">
      <t>ハイフ</t>
    </rPh>
    <phoneticPr fontId="3"/>
  </si>
  <si>
    <t>総数</t>
    <rPh sb="0" eb="2">
      <t>ソウスウ</t>
    </rPh>
    <phoneticPr fontId="3"/>
  </si>
  <si>
    <t>※戸建配布カバー率・・戸建世帯数に対し６０％</t>
    <rPh sb="1" eb="3">
      <t>コダテ</t>
    </rPh>
    <rPh sb="3" eb="5">
      <t>ハイフ</t>
    </rPh>
    <rPh sb="8" eb="9">
      <t>リツ</t>
    </rPh>
    <rPh sb="11" eb="13">
      <t>コダテ</t>
    </rPh>
    <rPh sb="13" eb="16">
      <t>セタイスウ</t>
    </rPh>
    <rPh sb="17" eb="18">
      <t>タイ</t>
    </rPh>
    <phoneticPr fontId="3"/>
  </si>
  <si>
    <t>※集合住宅配布カバー率・・集合住宅世帯数に対し６０％</t>
    <rPh sb="1" eb="3">
      <t>シュウゴウ</t>
    </rPh>
    <rPh sb="3" eb="5">
      <t>ジュウタク</t>
    </rPh>
    <rPh sb="5" eb="7">
      <t>ハイフ</t>
    </rPh>
    <rPh sb="10" eb="11">
      <t>リツ</t>
    </rPh>
    <rPh sb="13" eb="15">
      <t>シュウゴウ</t>
    </rPh>
    <rPh sb="15" eb="17">
      <t>ジュウタク</t>
    </rPh>
    <rPh sb="17" eb="20">
      <t>セタイスウ</t>
    </rPh>
    <rPh sb="21" eb="22">
      <t>タイ</t>
    </rPh>
    <phoneticPr fontId="3"/>
  </si>
  <si>
    <t>※事業所配布カバー率・・事業所数に対し４０％</t>
    <rPh sb="1" eb="4">
      <t>ジギョウショ</t>
    </rPh>
    <rPh sb="4" eb="6">
      <t>ハイフ</t>
    </rPh>
    <rPh sb="9" eb="10">
      <t>リツ</t>
    </rPh>
    <rPh sb="12" eb="15">
      <t>ジギョウショ</t>
    </rPh>
    <rPh sb="15" eb="16">
      <t>スウ</t>
    </rPh>
    <rPh sb="17" eb="18">
      <t>タイ</t>
    </rPh>
    <phoneticPr fontId="3"/>
  </si>
  <si>
    <t>※事業所を除く軒並み配布・・世帯数に対し７０％</t>
    <rPh sb="1" eb="4">
      <t>ジギョウショ</t>
    </rPh>
    <rPh sb="5" eb="6">
      <t>ノゾ</t>
    </rPh>
    <rPh sb="7" eb="9">
      <t>ノキナ</t>
    </rPh>
    <rPh sb="10" eb="12">
      <t>ハイフ</t>
    </rPh>
    <rPh sb="14" eb="17">
      <t>セタイスウ</t>
    </rPh>
    <rPh sb="18" eb="19">
      <t>タイ</t>
    </rPh>
    <phoneticPr fontId="3"/>
  </si>
  <si>
    <t>清瀬市</t>
    <rPh sb="0" eb="2">
      <t>キヨセ</t>
    </rPh>
    <phoneticPr fontId="3"/>
  </si>
  <si>
    <t>平成30年8月現在</t>
    <rPh sb="0" eb="2">
      <t>ヘイセイ</t>
    </rPh>
    <rPh sb="4" eb="5">
      <t>ネン</t>
    </rPh>
    <rPh sb="6" eb="7">
      <t>ガツ</t>
    </rPh>
    <rPh sb="7" eb="9">
      <t>ゲンザイ</t>
    </rPh>
    <phoneticPr fontId="3"/>
  </si>
  <si>
    <t>上清戸１丁目</t>
  </si>
  <si>
    <t>上清戸２丁目</t>
  </si>
  <si>
    <t>元町１丁目</t>
  </si>
  <si>
    <t>元町２丁目</t>
  </si>
  <si>
    <t>中清戸１丁目</t>
  </si>
  <si>
    <t>中清戸２丁目</t>
  </si>
  <si>
    <t>中清戸３丁目</t>
  </si>
  <si>
    <t>中清戸４丁目</t>
  </si>
  <si>
    <t>中清戸５丁目</t>
  </si>
  <si>
    <t>下清戸１丁目</t>
  </si>
  <si>
    <t>下清戸２丁目</t>
  </si>
  <si>
    <t>下清戸３丁目</t>
  </si>
  <si>
    <t>下清戸４丁目</t>
  </si>
  <si>
    <t>下清戸５丁目</t>
  </si>
  <si>
    <t>下宿１丁目</t>
  </si>
  <si>
    <t>下宿２丁目</t>
  </si>
  <si>
    <t>下宿３丁目</t>
  </si>
  <si>
    <t>旭が丘１丁目</t>
  </si>
  <si>
    <t>旭が丘２丁目</t>
  </si>
  <si>
    <t>旭が丘３丁目</t>
  </si>
  <si>
    <t>旭が丘４丁目</t>
  </si>
  <si>
    <t>旭が丘５丁目</t>
  </si>
  <si>
    <t>旭が丘６丁目</t>
  </si>
  <si>
    <t>中里１丁目</t>
  </si>
  <si>
    <t>中里２丁目</t>
  </si>
  <si>
    <t>中里３丁目</t>
  </si>
  <si>
    <t>中里４丁目</t>
  </si>
  <si>
    <t>中里５丁目</t>
  </si>
  <si>
    <t>中里６丁目</t>
  </si>
  <si>
    <t>野塩１丁目</t>
  </si>
  <si>
    <t>野塩２丁目</t>
  </si>
  <si>
    <t>野塩３丁目</t>
  </si>
  <si>
    <t>野塩４丁目</t>
  </si>
  <si>
    <t>野塩５丁目</t>
  </si>
  <si>
    <t>松山１丁目</t>
  </si>
  <si>
    <t>松山２丁目</t>
  </si>
  <si>
    <t>松山３丁目</t>
  </si>
  <si>
    <t>竹丘１丁目</t>
  </si>
  <si>
    <t>竹丘２丁目</t>
  </si>
  <si>
    <t>竹丘３丁目</t>
  </si>
  <si>
    <t>梅園１丁目</t>
  </si>
  <si>
    <t>梅園２丁目</t>
  </si>
  <si>
    <t>梅園３丁目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</si>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</sst>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/>
  </cellStyleXfs>
  <cellXfs count="21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/>
    <xf numFmtId="176" fontId="2" fillId="0" borderId="0" xfId="0" applyNumberFormat="1" applyFont="1" applyAlignment="1"/>
    <xf numFmtId="176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/>
    <xf numFmtId="176" fontId="2" fillId="0" borderId="1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right" vertical="distributed"/>
    </xf>
    <xf numFmtId="3" fontId="4" fillId="0" borderId="3" xfId="4" applyNumberFormat="1" applyFont="1" applyBorder="1" applyAlignment="1">
      <alignment horizontal="right" vertical="distributed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5">
    <cellStyle name="桁区切り 3" xfId="1" xr:uid="{00000000-0005-0000-0000-000000000000}"/>
    <cellStyle name="標準" xfId="0" builtinId="0"/>
    <cellStyle name="標準 2 2" xfId="2" xr:uid="{00000000-0005-0000-0000-000002000000}"/>
    <cellStyle name="標準 3" xfId="3" xr:uid="{00000000-0005-0000-0000-000003000000}"/>
    <cellStyle name="標準_配布部数表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5"/>
  <sheetViews>
    <sheetView tabSelected="1" zoomScaleNormal="100" zoomScaleSheetLayoutView="85" workbookViewId="0">
      <selection activeCell="L1" sqref="L1"/>
    </sheetView>
  </sheetViews>
  <sheetFormatPr defaultRowHeight="13.5" x14ac:dyDescent="0.15"/>
  <cols>
    <col min="1" max="1" width="17.875" style="1" customWidth="1"/>
    <col min="2" max="7" width="9" style="1"/>
    <col min="8" max="12" width="10.625" style="1" customWidth="1"/>
    <col min="13" max="16384" width="9" style="1"/>
  </cols>
  <sheetData>
    <row r="1" spans="1:12" x14ac:dyDescent="0.15">
      <c r="A1" s="2" t="s">
        <v>15</v>
      </c>
    </row>
    <row r="2" spans="1:12" x14ac:dyDescent="0.15">
      <c r="A2" s="2" t="s">
        <v>16</v>
      </c>
    </row>
    <row r="3" spans="1:12" x14ac:dyDescent="0.15">
      <c r="A3" s="2" t="s">
        <v>17</v>
      </c>
    </row>
    <row r="4" spans="1:12" x14ac:dyDescent="0.15">
      <c r="A4" s="2" t="s">
        <v>18</v>
      </c>
    </row>
    <row r="5" spans="1:12" x14ac:dyDescent="0.15">
      <c r="A5" s="2" t="s">
        <v>0</v>
      </c>
    </row>
    <row r="7" spans="1:12" x14ac:dyDescent="0.15">
      <c r="A7" s="2" t="s">
        <v>19</v>
      </c>
      <c r="B7" s="3" t="s">
        <v>20</v>
      </c>
      <c r="C7" s="3"/>
      <c r="D7" s="3"/>
      <c r="E7" s="3"/>
    </row>
    <row r="8" spans="1:12" x14ac:dyDescent="0.15">
      <c r="A8" s="19" t="s">
        <v>1</v>
      </c>
      <c r="B8" s="9" t="s">
        <v>14</v>
      </c>
      <c r="C8" s="9"/>
      <c r="D8" s="9" t="s">
        <v>2</v>
      </c>
      <c r="E8" s="9"/>
      <c r="F8" s="9" t="s">
        <v>3</v>
      </c>
      <c r="G8" s="9" t="s">
        <v>4</v>
      </c>
      <c r="H8" s="10" t="s">
        <v>5</v>
      </c>
      <c r="I8" s="11"/>
      <c r="J8" s="11"/>
      <c r="K8" s="11"/>
      <c r="L8" s="12"/>
    </row>
    <row r="9" spans="1:12" x14ac:dyDescent="0.15">
      <c r="A9" s="19"/>
      <c r="B9" s="9"/>
      <c r="C9" s="9"/>
      <c r="D9" s="9"/>
      <c r="E9" s="9"/>
      <c r="F9" s="9"/>
      <c r="G9" s="9"/>
      <c r="H9" s="13"/>
      <c r="I9" s="14"/>
      <c r="J9" s="14"/>
      <c r="K9" s="14"/>
      <c r="L9" s="15"/>
    </row>
    <row r="10" spans="1:12" x14ac:dyDescent="0.15">
      <c r="A10" s="19"/>
      <c r="B10" s="9"/>
      <c r="C10" s="9"/>
      <c r="D10" s="9"/>
      <c r="E10" s="9"/>
      <c r="F10" s="9"/>
      <c r="G10" s="9"/>
      <c r="H10" s="16"/>
      <c r="I10" s="17"/>
      <c r="J10" s="17"/>
      <c r="K10" s="17"/>
      <c r="L10" s="18"/>
    </row>
    <row r="11" spans="1:12" ht="24" x14ac:dyDescent="0.15">
      <c r="A11" s="20"/>
      <c r="B11" s="6" t="s">
        <v>6</v>
      </c>
      <c r="C11" s="6" t="s">
        <v>7</v>
      </c>
      <c r="D11" s="6" t="s">
        <v>6</v>
      </c>
      <c r="E11" s="6" t="s">
        <v>7</v>
      </c>
      <c r="F11" s="4" t="s">
        <v>6</v>
      </c>
      <c r="G11" s="4" t="s">
        <v>8</v>
      </c>
      <c r="H11" s="4" t="s">
        <v>9</v>
      </c>
      <c r="I11" s="4" t="s">
        <v>10</v>
      </c>
      <c r="J11" s="4" t="s">
        <v>11</v>
      </c>
      <c r="K11" s="4" t="s">
        <v>12</v>
      </c>
      <c r="L11" s="4" t="s">
        <v>13</v>
      </c>
    </row>
    <row r="12" spans="1:12" x14ac:dyDescent="0.15">
      <c r="A12" s="5" t="s">
        <v>21</v>
      </c>
      <c r="B12" s="7">
        <v>808</v>
      </c>
      <c r="C12" s="7">
        <v>1599</v>
      </c>
      <c r="D12" s="7">
        <v>342</v>
      </c>
      <c r="E12" s="7">
        <v>905</v>
      </c>
      <c r="F12" s="7">
        <f>SUM(B12-D12)</f>
        <v>466</v>
      </c>
      <c r="G12" s="7">
        <v>132</v>
      </c>
      <c r="H12" s="8">
        <f>ROUNDDOWN(D12*0.6,-1)</f>
        <v>200</v>
      </c>
      <c r="I12" s="8">
        <f>ROUNDDOWN(F12*0.6,-1)</f>
        <v>270</v>
      </c>
      <c r="J12" s="7">
        <f>ROUNDDOWN(G12*0.4,-1)</f>
        <v>50</v>
      </c>
      <c r="K12" s="8">
        <f>ROUNDDOWN(B12*0.7,-1)</f>
        <v>560</v>
      </c>
      <c r="L12" s="8">
        <f>J12+K12</f>
        <v>610</v>
      </c>
    </row>
    <row r="13" spans="1:12" x14ac:dyDescent="0.15">
      <c r="A13" s="5" t="s">
        <v>22</v>
      </c>
      <c r="B13" s="7">
        <v>811</v>
      </c>
      <c r="C13" s="7">
        <v>1628</v>
      </c>
      <c r="D13" s="7">
        <v>442</v>
      </c>
      <c r="E13" s="7">
        <v>1164</v>
      </c>
      <c r="F13" s="7">
        <f t="shared" ref="F13:F54" si="0">SUM(B13-D13)</f>
        <v>369</v>
      </c>
      <c r="G13" s="7">
        <v>45</v>
      </c>
      <c r="H13" s="8">
        <f t="shared" ref="H13:H54" si="1">ROUNDDOWN(D13*0.6,-1)</f>
        <v>260</v>
      </c>
      <c r="I13" s="8">
        <f t="shared" ref="I13:I54" si="2">ROUNDDOWN(F13*0.6,-1)</f>
        <v>220</v>
      </c>
      <c r="J13" s="7">
        <f t="shared" ref="J13:J54" si="3">ROUNDDOWN(G13*0.4,-1)</f>
        <v>10</v>
      </c>
      <c r="K13" s="8">
        <f t="shared" ref="K13:K54" si="4">ROUNDDOWN(B13*0.7,-1)</f>
        <v>560</v>
      </c>
      <c r="L13" s="8">
        <f t="shared" ref="L13:L54" si="5">J13+K13</f>
        <v>570</v>
      </c>
    </row>
    <row r="14" spans="1:12" x14ac:dyDescent="0.15">
      <c r="A14" s="5" t="s">
        <v>23</v>
      </c>
      <c r="B14" s="7">
        <v>1784</v>
      </c>
      <c r="C14" s="7">
        <v>3311</v>
      </c>
      <c r="D14" s="7">
        <v>215</v>
      </c>
      <c r="E14" s="7">
        <v>545</v>
      </c>
      <c r="F14" s="7">
        <f t="shared" si="0"/>
        <v>1569</v>
      </c>
      <c r="G14" s="7">
        <v>198</v>
      </c>
      <c r="H14" s="8">
        <f t="shared" si="1"/>
        <v>120</v>
      </c>
      <c r="I14" s="8">
        <f t="shared" si="2"/>
        <v>940</v>
      </c>
      <c r="J14" s="7">
        <f t="shared" si="3"/>
        <v>70</v>
      </c>
      <c r="K14" s="8">
        <f t="shared" si="4"/>
        <v>1240</v>
      </c>
      <c r="L14" s="8">
        <f t="shared" si="5"/>
        <v>1310</v>
      </c>
    </row>
    <row r="15" spans="1:12" x14ac:dyDescent="0.15">
      <c r="A15" s="5" t="s">
        <v>24</v>
      </c>
      <c r="B15" s="7">
        <v>1575</v>
      </c>
      <c r="C15" s="7">
        <v>2853</v>
      </c>
      <c r="D15" s="7">
        <v>644</v>
      </c>
      <c r="E15" s="7">
        <v>1618</v>
      </c>
      <c r="F15" s="7">
        <f t="shared" si="0"/>
        <v>931</v>
      </c>
      <c r="G15" s="7">
        <v>105</v>
      </c>
      <c r="H15" s="8">
        <f t="shared" si="1"/>
        <v>380</v>
      </c>
      <c r="I15" s="8">
        <f t="shared" si="2"/>
        <v>550</v>
      </c>
      <c r="J15" s="7">
        <f t="shared" si="3"/>
        <v>40</v>
      </c>
      <c r="K15" s="8">
        <f t="shared" si="4"/>
        <v>1100</v>
      </c>
      <c r="L15" s="8">
        <f t="shared" si="5"/>
        <v>1140</v>
      </c>
    </row>
    <row r="16" spans="1:12" x14ac:dyDescent="0.15">
      <c r="A16" s="5" t="s">
        <v>25</v>
      </c>
      <c r="B16" s="7">
        <v>774</v>
      </c>
      <c r="C16" s="7">
        <v>1863</v>
      </c>
      <c r="D16" s="7">
        <v>422</v>
      </c>
      <c r="E16" s="7">
        <v>1142</v>
      </c>
      <c r="F16" s="7">
        <f t="shared" si="0"/>
        <v>352</v>
      </c>
      <c r="G16" s="7">
        <v>24</v>
      </c>
      <c r="H16" s="8">
        <f t="shared" si="1"/>
        <v>250</v>
      </c>
      <c r="I16" s="8">
        <f t="shared" si="2"/>
        <v>210</v>
      </c>
      <c r="J16" s="7">
        <f t="shared" si="3"/>
        <v>0</v>
      </c>
      <c r="K16" s="8">
        <f t="shared" si="4"/>
        <v>540</v>
      </c>
      <c r="L16" s="8">
        <f t="shared" si="5"/>
        <v>540</v>
      </c>
    </row>
    <row r="17" spans="1:12" x14ac:dyDescent="0.15">
      <c r="A17" s="5" t="s">
        <v>26</v>
      </c>
      <c r="B17" s="7">
        <v>519</v>
      </c>
      <c r="C17" s="7">
        <v>1109</v>
      </c>
      <c r="D17" s="7">
        <v>259</v>
      </c>
      <c r="E17" s="7">
        <v>703</v>
      </c>
      <c r="F17" s="7">
        <f t="shared" si="0"/>
        <v>260</v>
      </c>
      <c r="G17" s="7">
        <v>31</v>
      </c>
      <c r="H17" s="8">
        <f t="shared" si="1"/>
        <v>150</v>
      </c>
      <c r="I17" s="8">
        <f t="shared" si="2"/>
        <v>150</v>
      </c>
      <c r="J17" s="7">
        <f t="shared" si="3"/>
        <v>10</v>
      </c>
      <c r="K17" s="8">
        <f t="shared" si="4"/>
        <v>360</v>
      </c>
      <c r="L17" s="8">
        <f t="shared" si="5"/>
        <v>370</v>
      </c>
    </row>
    <row r="18" spans="1:12" x14ac:dyDescent="0.15">
      <c r="A18" s="5" t="s">
        <v>27</v>
      </c>
      <c r="B18" s="7">
        <v>637</v>
      </c>
      <c r="C18" s="7">
        <v>1630</v>
      </c>
      <c r="D18" s="7">
        <v>364</v>
      </c>
      <c r="E18" s="7">
        <v>1144</v>
      </c>
      <c r="F18" s="7">
        <f t="shared" si="0"/>
        <v>273</v>
      </c>
      <c r="G18" s="7">
        <v>47</v>
      </c>
      <c r="H18" s="8">
        <f t="shared" si="1"/>
        <v>210</v>
      </c>
      <c r="I18" s="8">
        <f t="shared" si="2"/>
        <v>160</v>
      </c>
      <c r="J18" s="7">
        <f t="shared" si="3"/>
        <v>10</v>
      </c>
      <c r="K18" s="8">
        <f t="shared" si="4"/>
        <v>440</v>
      </c>
      <c r="L18" s="8">
        <f t="shared" si="5"/>
        <v>450</v>
      </c>
    </row>
    <row r="19" spans="1:12" x14ac:dyDescent="0.15">
      <c r="A19" s="5" t="s">
        <v>28</v>
      </c>
      <c r="B19" s="7">
        <v>763</v>
      </c>
      <c r="C19" s="7">
        <v>1701</v>
      </c>
      <c r="D19" s="7">
        <v>140</v>
      </c>
      <c r="E19" s="7">
        <v>423</v>
      </c>
      <c r="F19" s="7">
        <f t="shared" si="0"/>
        <v>623</v>
      </c>
      <c r="G19" s="7">
        <v>32</v>
      </c>
      <c r="H19" s="8">
        <f t="shared" si="1"/>
        <v>80</v>
      </c>
      <c r="I19" s="8">
        <f t="shared" si="2"/>
        <v>370</v>
      </c>
      <c r="J19" s="7">
        <f t="shared" si="3"/>
        <v>10</v>
      </c>
      <c r="K19" s="8">
        <f t="shared" si="4"/>
        <v>530</v>
      </c>
      <c r="L19" s="8">
        <f t="shared" si="5"/>
        <v>540</v>
      </c>
    </row>
    <row r="20" spans="1:12" x14ac:dyDescent="0.15">
      <c r="A20" s="5" t="s">
        <v>29</v>
      </c>
      <c r="B20" s="7">
        <v>992</v>
      </c>
      <c r="C20" s="7">
        <v>2230</v>
      </c>
      <c r="D20" s="7">
        <v>466</v>
      </c>
      <c r="E20" s="7">
        <v>1277</v>
      </c>
      <c r="F20" s="7">
        <f t="shared" si="0"/>
        <v>526</v>
      </c>
      <c r="G20" s="7">
        <v>39</v>
      </c>
      <c r="H20" s="8">
        <f t="shared" si="1"/>
        <v>270</v>
      </c>
      <c r="I20" s="8">
        <f t="shared" si="2"/>
        <v>310</v>
      </c>
      <c r="J20" s="7">
        <f t="shared" si="3"/>
        <v>10</v>
      </c>
      <c r="K20" s="8">
        <f t="shared" si="4"/>
        <v>690</v>
      </c>
      <c r="L20" s="8">
        <f t="shared" si="5"/>
        <v>700</v>
      </c>
    </row>
    <row r="21" spans="1:12" x14ac:dyDescent="0.15">
      <c r="A21" s="5" t="s">
        <v>30</v>
      </c>
      <c r="B21" s="7">
        <v>868</v>
      </c>
      <c r="C21" s="7">
        <v>1935</v>
      </c>
      <c r="D21" s="7">
        <v>341</v>
      </c>
      <c r="E21" s="7">
        <v>1056</v>
      </c>
      <c r="F21" s="7">
        <f t="shared" si="0"/>
        <v>527</v>
      </c>
      <c r="G21" s="7">
        <v>22</v>
      </c>
      <c r="H21" s="8">
        <f t="shared" si="1"/>
        <v>200</v>
      </c>
      <c r="I21" s="8">
        <f t="shared" si="2"/>
        <v>310</v>
      </c>
      <c r="J21" s="7">
        <f t="shared" si="3"/>
        <v>0</v>
      </c>
      <c r="K21" s="8">
        <f t="shared" si="4"/>
        <v>600</v>
      </c>
      <c r="L21" s="8">
        <f t="shared" si="5"/>
        <v>600</v>
      </c>
    </row>
    <row r="22" spans="1:12" x14ac:dyDescent="0.15">
      <c r="A22" s="5" t="s">
        <v>31</v>
      </c>
      <c r="B22" s="7">
        <v>321</v>
      </c>
      <c r="C22" s="7">
        <v>682</v>
      </c>
      <c r="D22" s="7">
        <v>145</v>
      </c>
      <c r="E22" s="7">
        <v>470</v>
      </c>
      <c r="F22" s="7">
        <f t="shared" si="0"/>
        <v>176</v>
      </c>
      <c r="G22" s="7">
        <v>14</v>
      </c>
      <c r="H22" s="8">
        <f t="shared" si="1"/>
        <v>80</v>
      </c>
      <c r="I22" s="8">
        <f t="shared" si="2"/>
        <v>100</v>
      </c>
      <c r="J22" s="7">
        <f t="shared" si="3"/>
        <v>0</v>
      </c>
      <c r="K22" s="8">
        <f t="shared" si="4"/>
        <v>220</v>
      </c>
      <c r="L22" s="8">
        <f t="shared" si="5"/>
        <v>220</v>
      </c>
    </row>
    <row r="23" spans="1:12" x14ac:dyDescent="0.15">
      <c r="A23" s="5" t="s">
        <v>32</v>
      </c>
      <c r="B23" s="7">
        <v>132</v>
      </c>
      <c r="C23" s="7">
        <v>273</v>
      </c>
      <c r="D23" s="7">
        <v>50</v>
      </c>
      <c r="E23" s="7">
        <v>151</v>
      </c>
      <c r="F23" s="7">
        <f t="shared" si="0"/>
        <v>82</v>
      </c>
      <c r="G23" s="7">
        <v>22</v>
      </c>
      <c r="H23" s="8">
        <f t="shared" si="1"/>
        <v>30</v>
      </c>
      <c r="I23" s="8">
        <f t="shared" si="2"/>
        <v>40</v>
      </c>
      <c r="J23" s="7">
        <f t="shared" si="3"/>
        <v>0</v>
      </c>
      <c r="K23" s="8">
        <f t="shared" si="4"/>
        <v>90</v>
      </c>
      <c r="L23" s="8">
        <f t="shared" si="5"/>
        <v>90</v>
      </c>
    </row>
    <row r="24" spans="1:12" x14ac:dyDescent="0.15">
      <c r="A24" s="5" t="s">
        <v>33</v>
      </c>
      <c r="B24" s="7">
        <v>228</v>
      </c>
      <c r="C24" s="7">
        <v>596</v>
      </c>
      <c r="D24" s="7">
        <v>169</v>
      </c>
      <c r="E24" s="7">
        <v>505</v>
      </c>
      <c r="F24" s="7">
        <f t="shared" si="0"/>
        <v>59</v>
      </c>
      <c r="G24" s="7">
        <v>29</v>
      </c>
      <c r="H24" s="8">
        <f t="shared" si="1"/>
        <v>100</v>
      </c>
      <c r="I24" s="8">
        <f t="shared" si="2"/>
        <v>30</v>
      </c>
      <c r="J24" s="7">
        <f t="shared" si="3"/>
        <v>10</v>
      </c>
      <c r="K24" s="8">
        <f t="shared" si="4"/>
        <v>150</v>
      </c>
      <c r="L24" s="8">
        <f t="shared" si="5"/>
        <v>160</v>
      </c>
    </row>
    <row r="25" spans="1:12" x14ac:dyDescent="0.15">
      <c r="A25" s="5" t="s">
        <v>34</v>
      </c>
      <c r="B25" s="7">
        <v>239</v>
      </c>
      <c r="C25" s="7">
        <v>547</v>
      </c>
      <c r="D25" s="7">
        <v>162</v>
      </c>
      <c r="E25" s="7">
        <v>505</v>
      </c>
      <c r="F25" s="7">
        <f t="shared" si="0"/>
        <v>77</v>
      </c>
      <c r="G25" s="7">
        <v>17</v>
      </c>
      <c r="H25" s="8">
        <f t="shared" si="1"/>
        <v>90</v>
      </c>
      <c r="I25" s="8">
        <f t="shared" si="2"/>
        <v>40</v>
      </c>
      <c r="J25" s="7">
        <f t="shared" si="3"/>
        <v>0</v>
      </c>
      <c r="K25" s="8">
        <f t="shared" si="4"/>
        <v>160</v>
      </c>
      <c r="L25" s="8">
        <f t="shared" si="5"/>
        <v>160</v>
      </c>
    </row>
    <row r="26" spans="1:12" x14ac:dyDescent="0.15">
      <c r="A26" s="5" t="s">
        <v>35</v>
      </c>
      <c r="B26" s="7">
        <v>974</v>
      </c>
      <c r="C26" s="7">
        <v>1696</v>
      </c>
      <c r="D26" s="7">
        <v>144</v>
      </c>
      <c r="E26" s="7">
        <v>458</v>
      </c>
      <c r="F26" s="7">
        <f t="shared" si="0"/>
        <v>830</v>
      </c>
      <c r="G26" s="7">
        <v>29</v>
      </c>
      <c r="H26" s="8">
        <f t="shared" si="1"/>
        <v>80</v>
      </c>
      <c r="I26" s="8">
        <f t="shared" si="2"/>
        <v>490</v>
      </c>
      <c r="J26" s="7">
        <f t="shared" si="3"/>
        <v>10</v>
      </c>
      <c r="K26" s="8">
        <f t="shared" si="4"/>
        <v>680</v>
      </c>
      <c r="L26" s="8">
        <f t="shared" si="5"/>
        <v>690</v>
      </c>
    </row>
    <row r="27" spans="1:12" x14ac:dyDescent="0.15">
      <c r="A27" s="5" t="s">
        <v>36</v>
      </c>
      <c r="B27" s="7">
        <v>514</v>
      </c>
      <c r="C27" s="7">
        <v>1268</v>
      </c>
      <c r="D27" s="7">
        <v>377</v>
      </c>
      <c r="E27" s="7">
        <v>1131</v>
      </c>
      <c r="F27" s="7">
        <f t="shared" si="0"/>
        <v>137</v>
      </c>
      <c r="G27" s="7">
        <v>32</v>
      </c>
      <c r="H27" s="8">
        <f t="shared" si="1"/>
        <v>220</v>
      </c>
      <c r="I27" s="8">
        <f t="shared" si="2"/>
        <v>80</v>
      </c>
      <c r="J27" s="7">
        <f t="shared" si="3"/>
        <v>10</v>
      </c>
      <c r="K27" s="8">
        <f t="shared" si="4"/>
        <v>350</v>
      </c>
      <c r="L27" s="8">
        <f t="shared" si="5"/>
        <v>360</v>
      </c>
    </row>
    <row r="28" spans="1:12" x14ac:dyDescent="0.15">
      <c r="A28" s="5" t="s">
        <v>37</v>
      </c>
      <c r="B28" s="7">
        <v>191</v>
      </c>
      <c r="C28" s="7">
        <v>460</v>
      </c>
      <c r="D28" s="7">
        <v>142</v>
      </c>
      <c r="E28" s="7">
        <v>419</v>
      </c>
      <c r="F28" s="7">
        <f t="shared" si="0"/>
        <v>49</v>
      </c>
      <c r="G28" s="7">
        <v>23</v>
      </c>
      <c r="H28" s="8">
        <f t="shared" si="1"/>
        <v>80</v>
      </c>
      <c r="I28" s="8">
        <f t="shared" si="2"/>
        <v>20</v>
      </c>
      <c r="J28" s="7">
        <f t="shared" si="3"/>
        <v>0</v>
      </c>
      <c r="K28" s="8">
        <f t="shared" si="4"/>
        <v>130</v>
      </c>
      <c r="L28" s="8">
        <f t="shared" si="5"/>
        <v>130</v>
      </c>
    </row>
    <row r="29" spans="1:12" x14ac:dyDescent="0.15">
      <c r="A29" s="5" t="s">
        <v>38</v>
      </c>
      <c r="B29" s="7">
        <v>453</v>
      </c>
      <c r="C29" s="7">
        <v>1107</v>
      </c>
      <c r="D29" s="7">
        <v>286</v>
      </c>
      <c r="E29" s="7">
        <v>835</v>
      </c>
      <c r="F29" s="7">
        <f t="shared" si="0"/>
        <v>167</v>
      </c>
      <c r="G29" s="7">
        <v>22</v>
      </c>
      <c r="H29" s="8">
        <f t="shared" si="1"/>
        <v>170</v>
      </c>
      <c r="I29" s="8">
        <f t="shared" si="2"/>
        <v>100</v>
      </c>
      <c r="J29" s="7">
        <f t="shared" si="3"/>
        <v>0</v>
      </c>
      <c r="K29" s="8">
        <f t="shared" si="4"/>
        <v>310</v>
      </c>
      <c r="L29" s="8">
        <f t="shared" si="5"/>
        <v>310</v>
      </c>
    </row>
    <row r="30" spans="1:12" x14ac:dyDescent="0.15">
      <c r="A30" s="5" t="s">
        <v>39</v>
      </c>
      <c r="B30" s="7">
        <v>1391</v>
      </c>
      <c r="C30" s="7">
        <v>2428</v>
      </c>
      <c r="D30" s="7">
        <v>8</v>
      </c>
      <c r="E30" s="7">
        <v>20</v>
      </c>
      <c r="F30" s="7">
        <f t="shared" si="0"/>
        <v>1383</v>
      </c>
      <c r="G30" s="7">
        <v>52</v>
      </c>
      <c r="H30" s="8">
        <f t="shared" si="1"/>
        <v>0</v>
      </c>
      <c r="I30" s="8">
        <f t="shared" si="2"/>
        <v>820</v>
      </c>
      <c r="J30" s="7">
        <f t="shared" si="3"/>
        <v>20</v>
      </c>
      <c r="K30" s="8">
        <f t="shared" si="4"/>
        <v>970</v>
      </c>
      <c r="L30" s="8">
        <f t="shared" si="5"/>
        <v>990</v>
      </c>
    </row>
    <row r="31" spans="1:12" x14ac:dyDescent="0.15">
      <c r="A31" s="5" t="s">
        <v>40</v>
      </c>
      <c r="B31" s="7">
        <v>228</v>
      </c>
      <c r="C31" s="7">
        <v>659</v>
      </c>
      <c r="D31" s="7">
        <v>155</v>
      </c>
      <c r="E31" s="7">
        <v>504</v>
      </c>
      <c r="F31" s="7">
        <f t="shared" si="0"/>
        <v>73</v>
      </c>
      <c r="G31" s="7">
        <v>11</v>
      </c>
      <c r="H31" s="8">
        <f t="shared" si="1"/>
        <v>90</v>
      </c>
      <c r="I31" s="8">
        <f t="shared" si="2"/>
        <v>40</v>
      </c>
      <c r="J31" s="7">
        <f t="shared" si="3"/>
        <v>0</v>
      </c>
      <c r="K31" s="8">
        <f t="shared" si="4"/>
        <v>150</v>
      </c>
      <c r="L31" s="8">
        <f t="shared" si="5"/>
        <v>150</v>
      </c>
    </row>
    <row r="32" spans="1:12" x14ac:dyDescent="0.15">
      <c r="A32" s="5" t="s">
        <v>41</v>
      </c>
      <c r="B32" s="7">
        <v>26</v>
      </c>
      <c r="C32" s="7">
        <v>72</v>
      </c>
      <c r="D32" s="7">
        <v>19</v>
      </c>
      <c r="E32" s="7">
        <v>61</v>
      </c>
      <c r="F32" s="7">
        <f t="shared" si="0"/>
        <v>7</v>
      </c>
      <c r="G32" s="7">
        <v>4</v>
      </c>
      <c r="H32" s="8">
        <f t="shared" si="1"/>
        <v>10</v>
      </c>
      <c r="I32" s="8">
        <f t="shared" si="2"/>
        <v>0</v>
      </c>
      <c r="J32" s="7">
        <f t="shared" si="3"/>
        <v>0</v>
      </c>
      <c r="K32" s="8">
        <f t="shared" si="4"/>
        <v>10</v>
      </c>
      <c r="L32" s="8">
        <f t="shared" si="5"/>
        <v>10</v>
      </c>
    </row>
    <row r="33" spans="1:12" x14ac:dyDescent="0.15">
      <c r="A33" s="5" t="s">
        <v>42</v>
      </c>
      <c r="B33" s="7">
        <v>579</v>
      </c>
      <c r="C33" s="7">
        <v>1068</v>
      </c>
      <c r="D33" s="7">
        <v>17</v>
      </c>
      <c r="E33" s="7">
        <v>47</v>
      </c>
      <c r="F33" s="7">
        <f t="shared" si="0"/>
        <v>562</v>
      </c>
      <c r="G33" s="7">
        <v>10</v>
      </c>
      <c r="H33" s="8">
        <f t="shared" si="1"/>
        <v>10</v>
      </c>
      <c r="I33" s="8">
        <f t="shared" si="2"/>
        <v>330</v>
      </c>
      <c r="J33" s="7">
        <f t="shared" si="3"/>
        <v>0</v>
      </c>
      <c r="K33" s="8">
        <f t="shared" si="4"/>
        <v>400</v>
      </c>
      <c r="L33" s="8">
        <f t="shared" si="5"/>
        <v>400</v>
      </c>
    </row>
    <row r="34" spans="1:12" x14ac:dyDescent="0.15">
      <c r="A34" s="5" t="s">
        <v>43</v>
      </c>
      <c r="B34" s="7">
        <v>232</v>
      </c>
      <c r="C34" s="7">
        <v>631</v>
      </c>
      <c r="D34" s="7">
        <v>191</v>
      </c>
      <c r="E34" s="7">
        <v>615</v>
      </c>
      <c r="F34" s="7">
        <f t="shared" si="0"/>
        <v>41</v>
      </c>
      <c r="G34" s="7">
        <v>14</v>
      </c>
      <c r="H34" s="8">
        <f t="shared" si="1"/>
        <v>110</v>
      </c>
      <c r="I34" s="8">
        <f t="shared" si="2"/>
        <v>20</v>
      </c>
      <c r="J34" s="7">
        <f t="shared" si="3"/>
        <v>0</v>
      </c>
      <c r="K34" s="8">
        <f t="shared" si="4"/>
        <v>160</v>
      </c>
      <c r="L34" s="8">
        <f t="shared" si="5"/>
        <v>160</v>
      </c>
    </row>
    <row r="35" spans="1:12" x14ac:dyDescent="0.15">
      <c r="A35" s="5" t="s">
        <v>44</v>
      </c>
      <c r="B35" s="7">
        <v>880</v>
      </c>
      <c r="C35" s="7">
        <v>1860</v>
      </c>
      <c r="D35" s="7">
        <v>532</v>
      </c>
      <c r="E35" s="7">
        <v>1435</v>
      </c>
      <c r="F35" s="7">
        <f t="shared" si="0"/>
        <v>348</v>
      </c>
      <c r="G35" s="7">
        <v>41</v>
      </c>
      <c r="H35" s="8">
        <f t="shared" si="1"/>
        <v>310</v>
      </c>
      <c r="I35" s="8">
        <f t="shared" si="2"/>
        <v>200</v>
      </c>
      <c r="J35" s="7">
        <f t="shared" si="3"/>
        <v>10</v>
      </c>
      <c r="K35" s="8">
        <f t="shared" si="4"/>
        <v>610</v>
      </c>
      <c r="L35" s="8">
        <f t="shared" si="5"/>
        <v>620</v>
      </c>
    </row>
    <row r="36" spans="1:12" x14ac:dyDescent="0.15">
      <c r="A36" s="5" t="s">
        <v>45</v>
      </c>
      <c r="B36" s="7">
        <v>712</v>
      </c>
      <c r="C36" s="7">
        <v>1578</v>
      </c>
      <c r="D36" s="7">
        <v>425</v>
      </c>
      <c r="E36" s="7">
        <v>1160</v>
      </c>
      <c r="F36" s="7">
        <f t="shared" si="0"/>
        <v>287</v>
      </c>
      <c r="G36" s="7">
        <v>39</v>
      </c>
      <c r="H36" s="8">
        <f t="shared" si="1"/>
        <v>250</v>
      </c>
      <c r="I36" s="8">
        <f t="shared" si="2"/>
        <v>170</v>
      </c>
      <c r="J36" s="7">
        <f t="shared" si="3"/>
        <v>10</v>
      </c>
      <c r="K36" s="8">
        <f t="shared" si="4"/>
        <v>490</v>
      </c>
      <c r="L36" s="8">
        <f t="shared" si="5"/>
        <v>500</v>
      </c>
    </row>
    <row r="37" spans="1:12" x14ac:dyDescent="0.15">
      <c r="A37" s="5" t="s">
        <v>46</v>
      </c>
      <c r="B37" s="7">
        <v>1343</v>
      </c>
      <c r="C37" s="7">
        <v>2869</v>
      </c>
      <c r="D37" s="7">
        <v>799</v>
      </c>
      <c r="E37" s="7">
        <v>2320</v>
      </c>
      <c r="F37" s="7">
        <f t="shared" si="0"/>
        <v>544</v>
      </c>
      <c r="G37" s="7">
        <v>40</v>
      </c>
      <c r="H37" s="8">
        <f t="shared" si="1"/>
        <v>470</v>
      </c>
      <c r="I37" s="8">
        <f t="shared" si="2"/>
        <v>320</v>
      </c>
      <c r="J37" s="7">
        <f t="shared" si="3"/>
        <v>10</v>
      </c>
      <c r="K37" s="8">
        <f t="shared" si="4"/>
        <v>940</v>
      </c>
      <c r="L37" s="8">
        <f t="shared" si="5"/>
        <v>950</v>
      </c>
    </row>
    <row r="38" spans="1:12" x14ac:dyDescent="0.15">
      <c r="A38" s="5" t="s">
        <v>47</v>
      </c>
      <c r="B38" s="7">
        <v>774</v>
      </c>
      <c r="C38" s="7">
        <v>1706</v>
      </c>
      <c r="D38" s="7">
        <v>377</v>
      </c>
      <c r="E38" s="7">
        <v>1102</v>
      </c>
      <c r="F38" s="7">
        <f t="shared" si="0"/>
        <v>397</v>
      </c>
      <c r="G38" s="7">
        <v>38</v>
      </c>
      <c r="H38" s="8">
        <f t="shared" si="1"/>
        <v>220</v>
      </c>
      <c r="I38" s="8">
        <f t="shared" si="2"/>
        <v>230</v>
      </c>
      <c r="J38" s="7">
        <f t="shared" si="3"/>
        <v>10</v>
      </c>
      <c r="K38" s="8">
        <f t="shared" si="4"/>
        <v>540</v>
      </c>
      <c r="L38" s="8">
        <f t="shared" si="5"/>
        <v>550</v>
      </c>
    </row>
    <row r="39" spans="1:12" x14ac:dyDescent="0.15">
      <c r="A39" s="5" t="s">
        <v>48</v>
      </c>
      <c r="B39" s="7">
        <v>995</v>
      </c>
      <c r="C39" s="7">
        <v>2203</v>
      </c>
      <c r="D39" s="7">
        <v>317</v>
      </c>
      <c r="E39" s="7">
        <v>1008</v>
      </c>
      <c r="F39" s="7">
        <f t="shared" si="0"/>
        <v>678</v>
      </c>
      <c r="G39" s="7">
        <v>39</v>
      </c>
      <c r="H39" s="8">
        <f t="shared" si="1"/>
        <v>190</v>
      </c>
      <c r="I39" s="8">
        <f t="shared" si="2"/>
        <v>400</v>
      </c>
      <c r="J39" s="7">
        <f t="shared" si="3"/>
        <v>10</v>
      </c>
      <c r="K39" s="8">
        <f t="shared" si="4"/>
        <v>690</v>
      </c>
      <c r="L39" s="8">
        <f t="shared" si="5"/>
        <v>700</v>
      </c>
    </row>
    <row r="40" spans="1:12" x14ac:dyDescent="0.15">
      <c r="A40" s="5" t="s">
        <v>49</v>
      </c>
      <c r="B40" s="7">
        <v>850</v>
      </c>
      <c r="C40" s="7">
        <v>1630</v>
      </c>
      <c r="D40" s="7">
        <v>151</v>
      </c>
      <c r="E40" s="7">
        <v>458</v>
      </c>
      <c r="F40" s="7">
        <f t="shared" si="0"/>
        <v>699</v>
      </c>
      <c r="G40" s="7">
        <v>24</v>
      </c>
      <c r="H40" s="8">
        <f t="shared" si="1"/>
        <v>90</v>
      </c>
      <c r="I40" s="8">
        <f t="shared" si="2"/>
        <v>410</v>
      </c>
      <c r="J40" s="7">
        <f t="shared" si="3"/>
        <v>0</v>
      </c>
      <c r="K40" s="8">
        <f t="shared" si="4"/>
        <v>590</v>
      </c>
      <c r="L40" s="8">
        <f t="shared" si="5"/>
        <v>590</v>
      </c>
    </row>
    <row r="41" spans="1:12" x14ac:dyDescent="0.15">
      <c r="A41" s="5" t="s">
        <v>50</v>
      </c>
      <c r="B41" s="7">
        <v>1209</v>
      </c>
      <c r="C41" s="7">
        <v>2508</v>
      </c>
      <c r="D41" s="7">
        <v>383</v>
      </c>
      <c r="E41" s="7">
        <v>1093</v>
      </c>
      <c r="F41" s="7">
        <f t="shared" si="0"/>
        <v>826</v>
      </c>
      <c r="G41" s="7">
        <v>62</v>
      </c>
      <c r="H41" s="8">
        <f t="shared" si="1"/>
        <v>220</v>
      </c>
      <c r="I41" s="8">
        <f t="shared" si="2"/>
        <v>490</v>
      </c>
      <c r="J41" s="7">
        <f t="shared" si="3"/>
        <v>20</v>
      </c>
      <c r="K41" s="8">
        <f t="shared" si="4"/>
        <v>840</v>
      </c>
      <c r="L41" s="8">
        <f t="shared" si="5"/>
        <v>860</v>
      </c>
    </row>
    <row r="42" spans="1:12" x14ac:dyDescent="0.15">
      <c r="A42" s="5" t="s">
        <v>51</v>
      </c>
      <c r="B42" s="7">
        <v>728</v>
      </c>
      <c r="C42" s="7">
        <v>1456</v>
      </c>
      <c r="D42" s="7">
        <v>93</v>
      </c>
      <c r="E42" s="7">
        <v>224</v>
      </c>
      <c r="F42" s="7">
        <f t="shared" si="0"/>
        <v>635</v>
      </c>
      <c r="G42" s="7">
        <v>29</v>
      </c>
      <c r="H42" s="8">
        <f t="shared" si="1"/>
        <v>50</v>
      </c>
      <c r="I42" s="8">
        <f t="shared" si="2"/>
        <v>380</v>
      </c>
      <c r="J42" s="7">
        <f t="shared" si="3"/>
        <v>10</v>
      </c>
      <c r="K42" s="8">
        <f t="shared" si="4"/>
        <v>500</v>
      </c>
      <c r="L42" s="8">
        <f t="shared" si="5"/>
        <v>510</v>
      </c>
    </row>
    <row r="43" spans="1:12" x14ac:dyDescent="0.15">
      <c r="A43" s="5" t="s">
        <v>52</v>
      </c>
      <c r="B43" s="7">
        <v>417</v>
      </c>
      <c r="C43" s="7">
        <v>890</v>
      </c>
      <c r="D43" s="7">
        <v>240</v>
      </c>
      <c r="E43" s="7">
        <v>669</v>
      </c>
      <c r="F43" s="7">
        <f t="shared" si="0"/>
        <v>177</v>
      </c>
      <c r="G43" s="7">
        <v>23</v>
      </c>
      <c r="H43" s="8">
        <f t="shared" si="1"/>
        <v>140</v>
      </c>
      <c r="I43" s="8">
        <f t="shared" si="2"/>
        <v>100</v>
      </c>
      <c r="J43" s="7">
        <f t="shared" si="3"/>
        <v>0</v>
      </c>
      <c r="K43" s="8">
        <f t="shared" si="4"/>
        <v>290</v>
      </c>
      <c r="L43" s="8">
        <f t="shared" si="5"/>
        <v>290</v>
      </c>
    </row>
    <row r="44" spans="1:12" x14ac:dyDescent="0.15">
      <c r="A44" s="5" t="s">
        <v>53</v>
      </c>
      <c r="B44" s="7">
        <v>581</v>
      </c>
      <c r="C44" s="7">
        <v>1264</v>
      </c>
      <c r="D44" s="7">
        <v>281</v>
      </c>
      <c r="E44" s="7">
        <v>846</v>
      </c>
      <c r="F44" s="7">
        <f t="shared" si="0"/>
        <v>300</v>
      </c>
      <c r="G44" s="7">
        <v>22</v>
      </c>
      <c r="H44" s="8">
        <f t="shared" si="1"/>
        <v>160</v>
      </c>
      <c r="I44" s="8">
        <f t="shared" si="2"/>
        <v>180</v>
      </c>
      <c r="J44" s="7">
        <f t="shared" si="3"/>
        <v>0</v>
      </c>
      <c r="K44" s="8">
        <f t="shared" si="4"/>
        <v>400</v>
      </c>
      <c r="L44" s="8">
        <f t="shared" si="5"/>
        <v>400</v>
      </c>
    </row>
    <row r="45" spans="1:12" x14ac:dyDescent="0.15">
      <c r="A45" s="5" t="s">
        <v>54</v>
      </c>
      <c r="B45" s="7">
        <v>1048</v>
      </c>
      <c r="C45" s="7">
        <v>2109</v>
      </c>
      <c r="D45" s="7">
        <v>383</v>
      </c>
      <c r="E45" s="7">
        <v>990</v>
      </c>
      <c r="F45" s="7">
        <f t="shared" si="0"/>
        <v>665</v>
      </c>
      <c r="G45" s="7">
        <v>93</v>
      </c>
      <c r="H45" s="8">
        <f t="shared" si="1"/>
        <v>220</v>
      </c>
      <c r="I45" s="8">
        <f t="shared" si="2"/>
        <v>390</v>
      </c>
      <c r="J45" s="7">
        <f t="shared" si="3"/>
        <v>30</v>
      </c>
      <c r="K45" s="8">
        <f t="shared" si="4"/>
        <v>730</v>
      </c>
      <c r="L45" s="8">
        <f t="shared" si="5"/>
        <v>760</v>
      </c>
    </row>
    <row r="46" spans="1:12" x14ac:dyDescent="0.15">
      <c r="A46" s="5" t="s">
        <v>55</v>
      </c>
      <c r="B46" s="7">
        <v>1926</v>
      </c>
      <c r="C46" s="7">
        <v>3429</v>
      </c>
      <c r="D46" s="7">
        <v>295</v>
      </c>
      <c r="E46" s="7">
        <v>700</v>
      </c>
      <c r="F46" s="7">
        <f t="shared" si="0"/>
        <v>1631</v>
      </c>
      <c r="G46" s="7">
        <v>123</v>
      </c>
      <c r="H46" s="8">
        <f t="shared" si="1"/>
        <v>170</v>
      </c>
      <c r="I46" s="8">
        <f t="shared" si="2"/>
        <v>970</v>
      </c>
      <c r="J46" s="7">
        <f t="shared" si="3"/>
        <v>40</v>
      </c>
      <c r="K46" s="8">
        <f t="shared" si="4"/>
        <v>1340</v>
      </c>
      <c r="L46" s="8">
        <f t="shared" si="5"/>
        <v>1380</v>
      </c>
    </row>
    <row r="47" spans="1:12" x14ac:dyDescent="0.15">
      <c r="A47" s="5" t="s">
        <v>56</v>
      </c>
      <c r="B47" s="7">
        <v>1454</v>
      </c>
      <c r="C47" s="7">
        <v>2631</v>
      </c>
      <c r="D47" s="7">
        <v>333</v>
      </c>
      <c r="E47" s="7">
        <v>827</v>
      </c>
      <c r="F47" s="7">
        <f t="shared" si="0"/>
        <v>1121</v>
      </c>
      <c r="G47" s="7">
        <v>117</v>
      </c>
      <c r="H47" s="8">
        <f t="shared" si="1"/>
        <v>190</v>
      </c>
      <c r="I47" s="8">
        <f t="shared" si="2"/>
        <v>670</v>
      </c>
      <c r="J47" s="7">
        <f t="shared" si="3"/>
        <v>40</v>
      </c>
      <c r="K47" s="8">
        <f t="shared" si="4"/>
        <v>1010</v>
      </c>
      <c r="L47" s="8">
        <f t="shared" si="5"/>
        <v>1050</v>
      </c>
    </row>
    <row r="48" spans="1:12" x14ac:dyDescent="0.15">
      <c r="A48" s="5" t="s">
        <v>57</v>
      </c>
      <c r="B48" s="7">
        <v>890</v>
      </c>
      <c r="C48" s="7">
        <v>1637</v>
      </c>
      <c r="D48" s="7">
        <v>284</v>
      </c>
      <c r="E48" s="7">
        <v>754</v>
      </c>
      <c r="F48" s="7">
        <f t="shared" si="0"/>
        <v>606</v>
      </c>
      <c r="G48" s="7">
        <v>159</v>
      </c>
      <c r="H48" s="8">
        <f t="shared" si="1"/>
        <v>170</v>
      </c>
      <c r="I48" s="8">
        <f t="shared" si="2"/>
        <v>360</v>
      </c>
      <c r="J48" s="7">
        <f t="shared" si="3"/>
        <v>60</v>
      </c>
      <c r="K48" s="8">
        <f t="shared" si="4"/>
        <v>620</v>
      </c>
      <c r="L48" s="8">
        <f t="shared" si="5"/>
        <v>680</v>
      </c>
    </row>
    <row r="49" spans="1:12" x14ac:dyDescent="0.15">
      <c r="A49" s="5" t="s">
        <v>58</v>
      </c>
      <c r="B49" s="7">
        <v>1737</v>
      </c>
      <c r="C49" s="7">
        <v>3645</v>
      </c>
      <c r="D49" s="7">
        <v>227</v>
      </c>
      <c r="E49" s="7">
        <v>665</v>
      </c>
      <c r="F49" s="7">
        <f t="shared" si="0"/>
        <v>1510</v>
      </c>
      <c r="G49" s="7">
        <v>37</v>
      </c>
      <c r="H49" s="8">
        <f t="shared" si="1"/>
        <v>130</v>
      </c>
      <c r="I49" s="8">
        <f t="shared" si="2"/>
        <v>900</v>
      </c>
      <c r="J49" s="7">
        <f t="shared" si="3"/>
        <v>10</v>
      </c>
      <c r="K49" s="8">
        <f t="shared" si="4"/>
        <v>1210</v>
      </c>
      <c r="L49" s="8">
        <f t="shared" si="5"/>
        <v>1220</v>
      </c>
    </row>
    <row r="50" spans="1:12" x14ac:dyDescent="0.15">
      <c r="A50" s="5" t="s">
        <v>59</v>
      </c>
      <c r="B50" s="7">
        <v>1592</v>
      </c>
      <c r="C50" s="7">
        <v>3465</v>
      </c>
      <c r="D50" s="7">
        <v>492</v>
      </c>
      <c r="E50" s="7">
        <v>1313</v>
      </c>
      <c r="F50" s="7">
        <f t="shared" si="0"/>
        <v>1100</v>
      </c>
      <c r="G50" s="7">
        <v>40</v>
      </c>
      <c r="H50" s="8">
        <f t="shared" si="1"/>
        <v>290</v>
      </c>
      <c r="I50" s="8">
        <f t="shared" si="2"/>
        <v>660</v>
      </c>
      <c r="J50" s="7">
        <f t="shared" si="3"/>
        <v>10</v>
      </c>
      <c r="K50" s="8">
        <f t="shared" si="4"/>
        <v>1110</v>
      </c>
      <c r="L50" s="8">
        <f t="shared" si="5"/>
        <v>1120</v>
      </c>
    </row>
    <row r="51" spans="1:12" x14ac:dyDescent="0.15">
      <c r="A51" s="5" t="s">
        <v>60</v>
      </c>
      <c r="B51" s="7">
        <v>1561</v>
      </c>
      <c r="C51" s="7">
        <v>3256</v>
      </c>
      <c r="D51" s="7">
        <v>732</v>
      </c>
      <c r="E51" s="7">
        <v>2215</v>
      </c>
      <c r="F51" s="7">
        <f t="shared" si="0"/>
        <v>829</v>
      </c>
      <c r="G51" s="7">
        <v>50</v>
      </c>
      <c r="H51" s="8">
        <f t="shared" si="1"/>
        <v>430</v>
      </c>
      <c r="I51" s="8">
        <f t="shared" si="2"/>
        <v>490</v>
      </c>
      <c r="J51" s="7">
        <f t="shared" si="3"/>
        <v>20</v>
      </c>
      <c r="K51" s="8">
        <f t="shared" si="4"/>
        <v>1090</v>
      </c>
      <c r="L51" s="8">
        <f t="shared" si="5"/>
        <v>1110</v>
      </c>
    </row>
    <row r="52" spans="1:12" x14ac:dyDescent="0.15">
      <c r="A52" s="5" t="s">
        <v>61</v>
      </c>
      <c r="B52" s="7">
        <v>51</v>
      </c>
      <c r="C52" s="7">
        <v>45</v>
      </c>
      <c r="D52" s="7">
        <v>10</v>
      </c>
      <c r="E52" s="7">
        <v>25</v>
      </c>
      <c r="F52" s="7">
        <f t="shared" si="0"/>
        <v>41</v>
      </c>
      <c r="G52" s="7">
        <v>31</v>
      </c>
      <c r="H52" s="8">
        <f t="shared" si="1"/>
        <v>0</v>
      </c>
      <c r="I52" s="8">
        <f t="shared" si="2"/>
        <v>20</v>
      </c>
      <c r="J52" s="7">
        <f t="shared" si="3"/>
        <v>10</v>
      </c>
      <c r="K52" s="8">
        <f t="shared" si="4"/>
        <v>30</v>
      </c>
      <c r="L52" s="8">
        <f t="shared" si="5"/>
        <v>40</v>
      </c>
    </row>
    <row r="53" spans="1:12" x14ac:dyDescent="0.15">
      <c r="A53" s="5" t="s">
        <v>62</v>
      </c>
      <c r="B53" s="7">
        <v>540</v>
      </c>
      <c r="C53" s="7">
        <v>797</v>
      </c>
      <c r="D53" s="7">
        <v>170</v>
      </c>
      <c r="E53" s="7">
        <v>469</v>
      </c>
      <c r="F53" s="7">
        <f t="shared" si="0"/>
        <v>370</v>
      </c>
      <c r="G53" s="7">
        <v>20</v>
      </c>
      <c r="H53" s="8">
        <f t="shared" si="1"/>
        <v>100</v>
      </c>
      <c r="I53" s="8">
        <f t="shared" si="2"/>
        <v>220</v>
      </c>
      <c r="J53" s="7">
        <f t="shared" si="3"/>
        <v>0</v>
      </c>
      <c r="K53" s="8">
        <f t="shared" si="4"/>
        <v>370</v>
      </c>
      <c r="L53" s="8">
        <f t="shared" si="5"/>
        <v>370</v>
      </c>
    </row>
    <row r="54" spans="1:12" x14ac:dyDescent="0.15">
      <c r="A54" s="5" t="s">
        <v>63</v>
      </c>
      <c r="B54" s="7">
        <v>1176</v>
      </c>
      <c r="C54" s="7">
        <v>2092</v>
      </c>
      <c r="D54" s="7">
        <v>534</v>
      </c>
      <c r="E54" s="7">
        <v>1418</v>
      </c>
      <c r="F54" s="7">
        <f t="shared" si="0"/>
        <v>642</v>
      </c>
      <c r="G54" s="7">
        <v>38</v>
      </c>
      <c r="H54" s="8">
        <f t="shared" si="1"/>
        <v>320</v>
      </c>
      <c r="I54" s="8">
        <f t="shared" si="2"/>
        <v>380</v>
      </c>
      <c r="J54" s="7">
        <f t="shared" si="3"/>
        <v>10</v>
      </c>
      <c r="K54" s="8">
        <f t="shared" si="4"/>
        <v>820</v>
      </c>
      <c r="L54" s="8">
        <f t="shared" si="5"/>
        <v>830</v>
      </c>
    </row>
    <row r="55" spans="1:12" x14ac:dyDescent="0.15">
      <c r="A55" s="5" t="s">
        <v>64</v>
      </c>
      <c r="B55" s="7">
        <f t="shared" ref="B55:J55" si="6">SUM(B12:B54)</f>
        <v>35503</v>
      </c>
      <c r="C55" s="7">
        <f t="shared" si="6"/>
        <v>72416</v>
      </c>
      <c r="D55" s="7">
        <f t="shared" si="6"/>
        <v>12558</v>
      </c>
      <c r="E55" s="7">
        <f t="shared" si="6"/>
        <v>35389</v>
      </c>
      <c r="F55" s="7">
        <f t="shared" si="6"/>
        <v>22945</v>
      </c>
      <c r="G55" s="7">
        <f t="shared" si="6"/>
        <v>2019</v>
      </c>
      <c r="H55" s="8">
        <f t="shared" si="6"/>
        <v>7310</v>
      </c>
      <c r="I55" s="8">
        <f t="shared" si="6"/>
        <v>13540</v>
      </c>
      <c r="J55" s="7">
        <f t="shared" si="6"/>
        <v>570</v>
      </c>
      <c r="K55" s="8">
        <f>SUM(K12:K54)</f>
        <v>24620</v>
      </c>
      <c r="L55" s="8">
        <f>SUM(L12:L54)</f>
        <v>25190</v>
      </c>
    </row>
  </sheetData>
  <sheetProtection formatCells="0" formatColumns="0" formatRows="0"/>
  <mergeCells count="6">
    <mergeCell ref="D8:E10"/>
    <mergeCell ref="F8:F10"/>
    <mergeCell ref="G8:G10"/>
    <mergeCell ref="H8:L10"/>
    <mergeCell ref="A8:A11"/>
    <mergeCell ref="B8:C10"/>
  </mergeCells>
  <phoneticPr fontId="3"/>
  <pageMargins left="0.7" right="0.7" top="0.75" bottom="0.75" header="0.3" footer="0.3"/>
  <pageSetup paperSize="9" scale="8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清瀬市配布部数表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yasu</dc:creator>
  <cp:lastModifiedBy>takako motohashi</cp:lastModifiedBy>
  <dcterms:created xsi:type="dcterms:W3CDTF">2008-11-17T16:02:04Z</dcterms:created>
  <dcterms:modified xsi:type="dcterms:W3CDTF">2018-09-14T05:52:33Z</dcterms:modified>
</cp:coreProperties>
</file>